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9035" windowHeight="12270"/>
  </bookViews>
  <sheets>
    <sheet name="Položky" sheetId="2" r:id="rId1"/>
    <sheet name="Doplňkové položky" sheetId="3" state="hidden" r:id="rId2"/>
  </sheets>
  <definedNames>
    <definedName name="CisloPoptavky">Položky!$C$1</definedName>
    <definedName name="FirmaDIC">Položky!$F$8</definedName>
    <definedName name="FirmaICO">Položky!$F$7</definedName>
    <definedName name="FirmaKontaktOsoba">Položky!$F$9</definedName>
    <definedName name="FirmaKontaktTelefon">Položky!$F$10</definedName>
    <definedName name="FirmaKontaktTelefonEmail">Položky!$F$11</definedName>
    <definedName name="FirmaMisto">Položky!$F$5</definedName>
    <definedName name="FirmaNazev">Položky!$F$3</definedName>
    <definedName name="FirmaPSC">Položky!$F$6</definedName>
    <definedName name="FirmaUlice">Položky!$F$4</definedName>
    <definedName name="PoptavajiciDIC">Položky!$C$8</definedName>
    <definedName name="PoptavajiciICO">Položky!$C$7</definedName>
    <definedName name="PoptavajiciMisto">Položky!$C$5</definedName>
    <definedName name="PoptavajiciNazev">Položky!$C$3</definedName>
    <definedName name="PoptavajiciOsoba">Položky!$C$9</definedName>
    <definedName name="PoptavajiciOsobaMail">Položky!$C$11</definedName>
    <definedName name="PoptavajiciOsobaTelefon">Položky!$C$10</definedName>
    <definedName name="PoptavajiciPSC">Položky!$C$6</definedName>
    <definedName name="PoptavajiciUlice">Položky!$C$4</definedName>
    <definedName name="PoptavkaNazev">Položky!$C$13</definedName>
    <definedName name="StavbaCislo">Položky!$B$13</definedName>
    <definedName name="StavbaNazev">Položky!$D$13</definedName>
    <definedName name="SubTypDokladu">Položky!$A$16</definedName>
    <definedName name="Zdroj">Položky!$A$15</definedName>
  </definedNames>
  <calcPr calcId="125725"/>
</workbook>
</file>

<file path=xl/calcChain.xml><?xml version="1.0" encoding="utf-8"?>
<calcChain xmlns="http://schemas.openxmlformats.org/spreadsheetml/2006/main">
  <c r="F18" i="2"/>
  <c r="I18"/>
  <c r="J18" s="1"/>
  <c r="F19"/>
  <c r="I19"/>
  <c r="J19"/>
  <c r="F20"/>
  <c r="I20"/>
  <c r="J20" s="1"/>
  <c r="F21"/>
  <c r="I21"/>
  <c r="J21"/>
  <c r="F22"/>
  <c r="I22"/>
  <c r="J22" s="1"/>
  <c r="F23"/>
  <c r="I23"/>
  <c r="J23"/>
  <c r="F24"/>
  <c r="I24"/>
  <c r="J24" s="1"/>
  <c r="F25"/>
  <c r="I25"/>
  <c r="J25"/>
  <c r="F26"/>
  <c r="I26"/>
  <c r="J26" s="1"/>
  <c r="F27"/>
  <c r="I27"/>
  <c r="J27"/>
  <c r="F28"/>
  <c r="I28"/>
  <c r="J28" s="1"/>
  <c r="F29"/>
  <c r="I29"/>
  <c r="J29"/>
  <c r="F30"/>
  <c r="I30"/>
  <c r="J30" s="1"/>
  <c r="F31"/>
  <c r="I31"/>
  <c r="J31"/>
  <c r="F32"/>
  <c r="I32"/>
  <c r="J32" s="1"/>
  <c r="F33"/>
  <c r="I33"/>
  <c r="J33"/>
  <c r="F34"/>
  <c r="I34"/>
  <c r="J34" s="1"/>
  <c r="F35"/>
  <c r="I35"/>
  <c r="J35"/>
  <c r="F36"/>
  <c r="I36"/>
  <c r="J36" s="1"/>
  <c r="F37"/>
  <c r="I37"/>
  <c r="J37"/>
  <c r="F38"/>
  <c r="I38"/>
  <c r="J38" s="1"/>
  <c r="F39"/>
  <c r="I39"/>
  <c r="J39"/>
  <c r="F40"/>
  <c r="I40"/>
  <c r="J40" s="1"/>
  <c r="F41"/>
  <c r="I41"/>
  <c r="J41"/>
  <c r="F42"/>
  <c r="I42"/>
  <c r="J42" s="1"/>
  <c r="F43"/>
  <c r="I43"/>
  <c r="J43"/>
  <c r="F44"/>
  <c r="I44"/>
  <c r="J44" s="1"/>
  <c r="F45"/>
  <c r="I45"/>
  <c r="J45"/>
  <c r="F46"/>
  <c r="I46"/>
  <c r="J46" s="1"/>
  <c r="F47"/>
  <c r="I47"/>
  <c r="J47"/>
  <c r="F48"/>
  <c r="I48"/>
  <c r="J48" s="1"/>
  <c r="F49"/>
  <c r="I49"/>
  <c r="J49"/>
  <c r="F50"/>
  <c r="I50"/>
  <c r="J50" s="1"/>
  <c r="F51"/>
  <c r="I51"/>
  <c r="J51"/>
  <c r="F52"/>
  <c r="I52"/>
  <c r="J52" s="1"/>
  <c r="F53"/>
  <c r="I53"/>
  <c r="J53"/>
  <c r="F54"/>
  <c r="I54"/>
  <c r="J54" s="1"/>
  <c r="F55"/>
  <c r="I55"/>
  <c r="J55"/>
  <c r="F56"/>
  <c r="I56"/>
  <c r="J56" s="1"/>
  <c r="F57"/>
  <c r="I57"/>
  <c r="J57"/>
  <c r="F58"/>
  <c r="I58"/>
  <c r="J58" s="1"/>
  <c r="F59"/>
  <c r="I59"/>
  <c r="J59"/>
  <c r="F60"/>
  <c r="I60"/>
  <c r="J60" s="1"/>
  <c r="F61"/>
  <c r="I61"/>
  <c r="J61"/>
  <c r="F62"/>
  <c r="I62"/>
  <c r="J62" s="1"/>
  <c r="F63"/>
  <c r="I63"/>
  <c r="J63"/>
  <c r="F64"/>
  <c r="I64"/>
  <c r="J64" s="1"/>
  <c r="F65"/>
  <c r="I65"/>
  <c r="J65"/>
  <c r="F66"/>
  <c r="I66"/>
  <c r="J66" s="1"/>
  <c r="F67"/>
  <c r="I67"/>
  <c r="J67"/>
  <c r="F68"/>
  <c r="I68"/>
  <c r="J68" s="1"/>
  <c r="F69"/>
  <c r="I69"/>
  <c r="J69"/>
  <c r="F70"/>
  <c r="I70"/>
  <c r="J70" s="1"/>
  <c r="F71"/>
  <c r="I71"/>
  <c r="J71"/>
  <c r="F72"/>
  <c r="I72"/>
  <c r="J72" s="1"/>
  <c r="F73"/>
  <c r="I73"/>
  <c r="J73"/>
  <c r="F74"/>
  <c r="I74"/>
  <c r="J74" s="1"/>
  <c r="F75"/>
  <c r="I75"/>
  <c r="J75"/>
  <c r="F76"/>
  <c r="I76"/>
  <c r="J76" s="1"/>
  <c r="F77"/>
  <c r="I77"/>
  <c r="J77"/>
  <c r="F78"/>
  <c r="I78"/>
  <c r="J78" s="1"/>
  <c r="F79"/>
  <c r="I79"/>
  <c r="J79"/>
  <c r="F80"/>
  <c r="I80"/>
  <c r="J80" s="1"/>
  <c r="F81"/>
  <c r="I81"/>
  <c r="J81"/>
  <c r="F82"/>
  <c r="I82"/>
  <c r="J82" s="1"/>
  <c r="F83"/>
  <c r="I83"/>
  <c r="J83"/>
  <c r="F84"/>
  <c r="I84"/>
  <c r="J84" s="1"/>
  <c r="F85"/>
  <c r="I85"/>
  <c r="J85"/>
  <c r="F86"/>
  <c r="I86"/>
  <c r="J86" s="1"/>
  <c r="F87"/>
  <c r="I87"/>
  <c r="J87"/>
  <c r="F88"/>
  <c r="I88"/>
  <c r="J88" s="1"/>
  <c r="F89"/>
  <c r="I89"/>
  <c r="J89"/>
  <c r="F90"/>
  <c r="I90"/>
  <c r="J90" s="1"/>
  <c r="F91"/>
  <c r="I91"/>
  <c r="J91"/>
  <c r="F92"/>
  <c r="I92"/>
  <c r="J92" s="1"/>
  <c r="F93"/>
  <c r="I93"/>
  <c r="J93"/>
  <c r="F94"/>
  <c r="I94"/>
  <c r="J94" s="1"/>
  <c r="F95"/>
  <c r="I95"/>
  <c r="J95"/>
  <c r="F96"/>
  <c r="I96"/>
  <c r="J96" s="1"/>
  <c r="F97"/>
  <c r="I97"/>
  <c r="J97"/>
  <c r="F98"/>
  <c r="I98"/>
  <c r="J98" s="1"/>
  <c r="F99"/>
  <c r="I99"/>
  <c r="J99"/>
  <c r="F100"/>
  <c r="I100"/>
  <c r="J100" s="1"/>
  <c r="F101"/>
  <c r="I101"/>
  <c r="J101"/>
  <c r="F102"/>
  <c r="I102"/>
  <c r="J102" s="1"/>
  <c r="F103"/>
  <c r="I103"/>
  <c r="J103"/>
  <c r="F104"/>
  <c r="I104"/>
  <c r="J104" s="1"/>
  <c r="F105"/>
  <c r="I105"/>
  <c r="J105"/>
  <c r="F106"/>
  <c r="I106"/>
  <c r="J106" s="1"/>
  <c r="F107"/>
  <c r="I107"/>
  <c r="J107"/>
  <c r="F108"/>
  <c r="I108"/>
  <c r="J108" s="1"/>
  <c r="F109"/>
  <c r="I109"/>
  <c r="J109"/>
  <c r="F110"/>
  <c r="I110"/>
  <c r="J110" s="1"/>
  <c r="F111"/>
  <c r="I111"/>
  <c r="J111"/>
  <c r="F112"/>
  <c r="I112"/>
  <c r="J112" s="1"/>
  <c r="F113"/>
  <c r="I113"/>
  <c r="J113"/>
  <c r="F114"/>
  <c r="I114"/>
  <c r="J114" s="1"/>
  <c r="F115"/>
  <c r="I115"/>
  <c r="J115"/>
  <c r="F116"/>
  <c r="I116"/>
  <c r="J116" s="1"/>
  <c r="F117"/>
  <c r="I117"/>
  <c r="J117"/>
  <c r="F118"/>
  <c r="I118"/>
  <c r="J118" s="1"/>
  <c r="F119"/>
  <c r="I119"/>
  <c r="J119"/>
  <c r="F120"/>
  <c r="I120"/>
  <c r="J120" s="1"/>
  <c r="F121"/>
  <c r="I121"/>
  <c r="J121"/>
  <c r="F122"/>
  <c r="I122"/>
  <c r="J122" s="1"/>
  <c r="F123"/>
  <c r="I123"/>
  <c r="J123"/>
  <c r="F124"/>
  <c r="I124"/>
  <c r="J124" s="1"/>
  <c r="F125"/>
  <c r="I125"/>
  <c r="J125"/>
  <c r="F126"/>
  <c r="I126"/>
  <c r="J126" s="1"/>
  <c r="F127"/>
  <c r="I127"/>
  <c r="J127"/>
  <c r="F128"/>
  <c r="I128"/>
  <c r="J128" s="1"/>
  <c r="F129"/>
  <c r="I129"/>
  <c r="J129"/>
  <c r="F130"/>
  <c r="I130"/>
  <c r="J130" s="1"/>
  <c r="F131"/>
  <c r="I131"/>
  <c r="J131"/>
  <c r="F132"/>
  <c r="I132"/>
  <c r="J132" s="1"/>
  <c r="F133"/>
  <c r="I133"/>
  <c r="J133"/>
  <c r="F134"/>
  <c r="I134"/>
  <c r="J134" s="1"/>
  <c r="F135"/>
  <c r="I135"/>
  <c r="J135"/>
  <c r="F136"/>
  <c r="I136"/>
  <c r="J136" s="1"/>
  <c r="F137"/>
  <c r="I137"/>
  <c r="J137"/>
  <c r="F138"/>
  <c r="I138"/>
  <c r="J138" s="1"/>
  <c r="F139"/>
  <c r="I139"/>
  <c r="J139"/>
  <c r="F140"/>
  <c r="I140"/>
  <c r="J140" s="1"/>
  <c r="F141"/>
  <c r="I141"/>
  <c r="J141"/>
  <c r="F142"/>
  <c r="I142"/>
  <c r="J142" s="1"/>
  <c r="F143"/>
  <c r="I143"/>
  <c r="J143"/>
  <c r="F144"/>
  <c r="I144"/>
  <c r="J144" s="1"/>
  <c r="F145"/>
  <c r="I145"/>
  <c r="J145"/>
  <c r="F146"/>
  <c r="I146"/>
  <c r="J146" s="1"/>
  <c r="F147"/>
  <c r="I147"/>
  <c r="J147"/>
  <c r="F148"/>
  <c r="I148"/>
  <c r="J148" s="1"/>
  <c r="F149"/>
  <c r="I149"/>
  <c r="J149"/>
  <c r="F150"/>
  <c r="I150"/>
  <c r="J150" s="1"/>
  <c r="F151"/>
  <c r="I151"/>
  <c r="J151"/>
  <c r="F152"/>
  <c r="I152"/>
  <c r="J152" s="1"/>
  <c r="F153"/>
  <c r="I153"/>
  <c r="J153"/>
  <c r="F154"/>
  <c r="I154"/>
  <c r="J154" s="1"/>
  <c r="F155"/>
  <c r="I155"/>
  <c r="J155"/>
  <c r="F156"/>
  <c r="I156"/>
  <c r="J156" s="1"/>
  <c r="F157"/>
  <c r="I157"/>
  <c r="J157"/>
  <c r="F158"/>
  <c r="I158"/>
  <c r="J158" s="1"/>
  <c r="F159"/>
  <c r="I159"/>
  <c r="J159"/>
  <c r="F160"/>
  <c r="I160"/>
  <c r="J160" s="1"/>
  <c r="F161"/>
  <c r="I161"/>
  <c r="J161"/>
  <c r="F162"/>
  <c r="I162"/>
  <c r="J162" s="1"/>
  <c r="F163"/>
  <c r="I163"/>
  <c r="J163"/>
  <c r="F164"/>
  <c r="I164"/>
  <c r="J164" s="1"/>
  <c r="F165"/>
  <c r="I165"/>
  <c r="J165"/>
  <c r="F166"/>
  <c r="I166"/>
  <c r="J166" s="1"/>
  <c r="F167"/>
  <c r="I167"/>
  <c r="J167"/>
  <c r="F168"/>
  <c r="I168"/>
  <c r="J168" s="1"/>
  <c r="F169"/>
  <c r="I169"/>
  <c r="J169"/>
  <c r="F170"/>
  <c r="I170"/>
  <c r="J170" s="1"/>
  <c r="F171"/>
  <c r="I171"/>
  <c r="J171"/>
  <c r="F172"/>
  <c r="I172"/>
  <c r="J172" s="1"/>
  <c r="F173"/>
  <c r="I173"/>
  <c r="J173"/>
  <c r="F174"/>
  <c r="I174"/>
  <c r="J174" s="1"/>
  <c r="F175"/>
  <c r="I175"/>
  <c r="J175"/>
  <c r="F176"/>
  <c r="I176"/>
  <c r="J176" s="1"/>
  <c r="F177"/>
  <c r="I177"/>
  <c r="J177"/>
  <c r="F178"/>
  <c r="I178"/>
  <c r="J178" s="1"/>
  <c r="F179"/>
  <c r="I179"/>
  <c r="J179"/>
  <c r="F180"/>
  <c r="I180"/>
  <c r="J180" s="1"/>
  <c r="F181"/>
  <c r="I181"/>
  <c r="J181"/>
  <c r="F182"/>
  <c r="I182"/>
  <c r="J182" s="1"/>
  <c r="F183"/>
  <c r="I183"/>
  <c r="J183"/>
  <c r="F184"/>
  <c r="I184"/>
  <c r="J184" s="1"/>
  <c r="F185"/>
  <c r="I185"/>
  <c r="J185"/>
  <c r="F186"/>
  <c r="I186"/>
  <c r="J186" s="1"/>
  <c r="F187"/>
  <c r="I187"/>
  <c r="J187"/>
  <c r="F188"/>
  <c r="I188"/>
  <c r="J188" s="1"/>
  <c r="F189"/>
  <c r="I189"/>
  <c r="J189"/>
  <c r="F190"/>
  <c r="I190"/>
  <c r="J190" s="1"/>
  <c r="F191"/>
  <c r="I191"/>
  <c r="J191"/>
  <c r="F192"/>
  <c r="I192"/>
  <c r="J192" s="1"/>
  <c r="F193"/>
  <c r="I193"/>
  <c r="J193"/>
  <c r="F194"/>
  <c r="I194"/>
  <c r="J194" s="1"/>
  <c r="F195"/>
  <c r="I195"/>
  <c r="J195"/>
  <c r="F196"/>
  <c r="I196"/>
  <c r="J196" s="1"/>
  <c r="F197"/>
  <c r="I197"/>
  <c r="J197"/>
  <c r="F198"/>
  <c r="I198"/>
  <c r="J198" s="1"/>
  <c r="F199"/>
  <c r="I199"/>
  <c r="J199"/>
  <c r="F200"/>
  <c r="I200"/>
  <c r="J200" s="1"/>
  <c r="F201"/>
  <c r="I201"/>
  <c r="J201"/>
  <c r="F202"/>
  <c r="I202"/>
  <c r="J202" s="1"/>
  <c r="F203"/>
  <c r="I203"/>
  <c r="J203"/>
  <c r="F204"/>
  <c r="I204"/>
  <c r="J204" s="1"/>
  <c r="F205"/>
  <c r="I205"/>
  <c r="J205"/>
  <c r="F206"/>
  <c r="I206"/>
  <c r="J206" s="1"/>
  <c r="F207"/>
  <c r="I207"/>
  <c r="J207"/>
  <c r="F208"/>
  <c r="I208"/>
  <c r="J208" s="1"/>
  <c r="F209"/>
  <c r="I209"/>
  <c r="J209"/>
  <c r="F210"/>
  <c r="I210"/>
  <c r="J210" s="1"/>
  <c r="F211"/>
  <c r="I211"/>
  <c r="J211"/>
  <c r="F212"/>
  <c r="I212"/>
  <c r="J212" s="1"/>
  <c r="F213"/>
  <c r="J213" s="1"/>
  <c r="I213"/>
  <c r="F214"/>
  <c r="I214"/>
  <c r="J214" s="1"/>
  <c r="F215"/>
  <c r="I215"/>
  <c r="J215"/>
  <c r="F216"/>
  <c r="I216"/>
  <c r="J216" s="1"/>
  <c r="F217"/>
  <c r="I217"/>
  <c r="J217"/>
  <c r="F218"/>
  <c r="I218"/>
  <c r="J218" s="1"/>
  <c r="F219"/>
  <c r="I219"/>
  <c r="J219"/>
  <c r="F220"/>
  <c r="I220"/>
  <c r="J220" s="1"/>
  <c r="F221"/>
  <c r="I221"/>
  <c r="J221"/>
  <c r="F222"/>
  <c r="I222"/>
  <c r="J222" s="1"/>
  <c r="F223"/>
  <c r="I223"/>
  <c r="J223"/>
  <c r="F224"/>
  <c r="I224"/>
  <c r="J224" s="1"/>
  <c r="F225"/>
  <c r="I225"/>
  <c r="J225"/>
  <c r="F226"/>
  <c r="I226"/>
  <c r="J226" s="1"/>
  <c r="F227"/>
  <c r="I227"/>
  <c r="J227"/>
  <c r="F228"/>
  <c r="I228"/>
  <c r="J228" s="1"/>
  <c r="F229"/>
  <c r="I229"/>
  <c r="J229"/>
  <c r="F230"/>
  <c r="I230"/>
  <c r="J230" s="1"/>
  <c r="F231"/>
  <c r="I231"/>
  <c r="J231"/>
  <c r="F232"/>
  <c r="I232"/>
  <c r="J232" s="1"/>
  <c r="F233"/>
  <c r="I233"/>
  <c r="J233"/>
  <c r="F234"/>
  <c r="I234"/>
  <c r="J234" s="1"/>
  <c r="F235"/>
  <c r="I235"/>
  <c r="J235"/>
  <c r="F236"/>
  <c r="I236"/>
  <c r="J236" s="1"/>
  <c r="F237"/>
  <c r="I237"/>
  <c r="J237"/>
  <c r="F238"/>
  <c r="I238"/>
  <c r="J238" s="1"/>
  <c r="F239"/>
  <c r="I239"/>
  <c r="J239"/>
  <c r="F240"/>
  <c r="I240"/>
  <c r="J240" s="1"/>
  <c r="F241"/>
  <c r="I241"/>
  <c r="J241"/>
  <c r="F242"/>
  <c r="I242"/>
  <c r="J242" s="1"/>
  <c r="F243"/>
  <c r="I243"/>
  <c r="J243"/>
  <c r="F244"/>
  <c r="I244"/>
  <c r="J244" s="1"/>
  <c r="F245"/>
  <c r="J245" s="1"/>
  <c r="I245"/>
  <c r="F246"/>
  <c r="I246"/>
  <c r="J246" s="1"/>
  <c r="F247"/>
  <c r="I247"/>
  <c r="J247"/>
  <c r="F248"/>
  <c r="I248"/>
  <c r="J248" s="1"/>
  <c r="F249"/>
  <c r="I249"/>
  <c r="J249"/>
  <c r="F250"/>
  <c r="I250"/>
  <c r="J250" s="1"/>
  <c r="F251"/>
  <c r="I251"/>
  <c r="J251"/>
  <c r="F252"/>
  <c r="I252"/>
  <c r="J252" s="1"/>
  <c r="F253"/>
  <c r="I253"/>
  <c r="J253"/>
  <c r="F254"/>
  <c r="I254"/>
  <c r="J254" s="1"/>
  <c r="F255"/>
  <c r="I255"/>
  <c r="J255"/>
  <c r="F256"/>
  <c r="I256"/>
  <c r="J256" s="1"/>
  <c r="F257"/>
  <c r="I257"/>
  <c r="J257"/>
  <c r="F258"/>
  <c r="I258"/>
  <c r="J258" s="1"/>
  <c r="F259"/>
  <c r="I259"/>
  <c r="J259"/>
  <c r="F260"/>
  <c r="I260"/>
  <c r="J260" s="1"/>
  <c r="F261"/>
  <c r="I261"/>
  <c r="J261"/>
  <c r="F262"/>
  <c r="I262"/>
  <c r="J262" s="1"/>
  <c r="F263"/>
  <c r="I263"/>
  <c r="J263"/>
  <c r="F264"/>
  <c r="I264"/>
  <c r="J264" s="1"/>
  <c r="F265"/>
  <c r="I265"/>
  <c r="J265"/>
  <c r="F266"/>
  <c r="I266"/>
  <c r="J266" s="1"/>
  <c r="F267"/>
  <c r="I267"/>
  <c r="J267"/>
  <c r="F268"/>
  <c r="I268"/>
  <c r="J268" s="1"/>
  <c r="F269"/>
  <c r="I269"/>
  <c r="J269"/>
  <c r="F270"/>
  <c r="I270"/>
  <c r="J270" s="1"/>
  <c r="J271" l="1"/>
</calcChain>
</file>

<file path=xl/comments1.xml><?xml version="1.0" encoding="utf-8"?>
<comments xmlns="http://schemas.openxmlformats.org/spreadsheetml/2006/main">
  <authors>
    <author>Radim Štěpánek</author>
  </authors>
  <commentList>
    <comment ref="L17" authorId="0">
      <text>
        <r>
          <rPr>
            <sz val="9"/>
            <color indexed="81"/>
            <rFont val="Tahoma"/>
            <family val="2"/>
            <charset val="238"/>
          </rPr>
          <t>Pokud tyto údaje vyplníte, budeme je uvádět při dalších poptávkách a objednávkách Vaší firmy. Takže v budoucnu Vám budeme šetřit čas.</t>
        </r>
      </text>
    </comment>
    <comment ref="M17" authorId="0">
      <text>
        <r>
          <rPr>
            <sz val="9"/>
            <color indexed="81"/>
            <rFont val="Tahoma"/>
            <family val="2"/>
            <charset val="238"/>
          </rPr>
          <t>Pokud tyto údaje vyplníte, budeme je uvádět při dalších poptávkách a objednávkách Vaší firmy. Takže v budoucnu Vám budeme šetřit čas.</t>
        </r>
      </text>
    </comment>
  </commentList>
</comments>
</file>

<file path=xl/sharedStrings.xml><?xml version="1.0" encoding="utf-8"?>
<sst xmlns="http://schemas.openxmlformats.org/spreadsheetml/2006/main" count="801" uniqueCount="546">
  <si>
    <t xml:space="preserve">Místo </t>
  </si>
  <si>
    <t xml:space="preserve">PSČ </t>
  </si>
  <si>
    <t>IČO</t>
  </si>
  <si>
    <t>DIČ</t>
  </si>
  <si>
    <t>Seznam položek</t>
  </si>
  <si>
    <t>Číslo</t>
  </si>
  <si>
    <t>Název</t>
  </si>
  <si>
    <t>MJ</t>
  </si>
  <si>
    <t>Množství</t>
  </si>
  <si>
    <t>Cena / MJ</t>
  </si>
  <si>
    <t>Celkem (Kč)</t>
  </si>
  <si>
    <t>Číslo (objednací)</t>
  </si>
  <si>
    <t>PolozkaID</t>
  </si>
  <si>
    <t>Údaje dle nabízejícího</t>
  </si>
  <si>
    <t>Poptávka</t>
  </si>
  <si>
    <t>Zastoupená</t>
  </si>
  <si>
    <t>Ulice</t>
  </si>
  <si>
    <t>Poptávající</t>
  </si>
  <si>
    <t>Nabízející</t>
  </si>
  <si>
    <t>Telefon</t>
  </si>
  <si>
    <t>Email</t>
  </si>
  <si>
    <t>Poznámka</t>
  </si>
  <si>
    <t>Údaje dle poptávajícího</t>
  </si>
  <si>
    <t>Základní cena / MJ</t>
  </si>
  <si>
    <t>Sleva [%]</t>
  </si>
  <si>
    <t>239 - Vzor</t>
  </si>
  <si>
    <t>59160800.AR</t>
  </si>
  <si>
    <t>Krytina Betternit Česká šablona - 400 x 400 mm</t>
  </si>
  <si>
    <t>kus</t>
  </si>
  <si>
    <t>58922222R</t>
  </si>
  <si>
    <t>Beton tř.C 20/25 z PC fr.do 22 mm velmi měkký S3</t>
  </si>
  <si>
    <t>m3</t>
  </si>
  <si>
    <t>596135805R</t>
  </si>
  <si>
    <t>HELUZ PLUS 30 uni, P10</t>
  </si>
  <si>
    <t>60725012R</t>
  </si>
  <si>
    <t>Deska dřevoštěpková OSB 3 N tl. 15 mm</t>
  </si>
  <si>
    <t>m2</t>
  </si>
  <si>
    <t>6114025006R</t>
  </si>
  <si>
    <t xml:space="preserve">Okno střešní š. 78 x v. 118 cm </t>
  </si>
  <si>
    <t>59613547R</t>
  </si>
  <si>
    <t>HELUZ STI 40 broušená, lepidlo, P8</t>
  </si>
  <si>
    <t>63150914.AR</t>
  </si>
  <si>
    <t>Desky podlahové tuhá plst tl. 50 mm</t>
  </si>
  <si>
    <t>63140546R</t>
  </si>
  <si>
    <t>Deska izolační minerální tl. 120 mm</t>
  </si>
  <si>
    <t>28322028R</t>
  </si>
  <si>
    <t>Fólie Fatrafol 803 tl. 1,5, š. 1300 mm zemní</t>
  </si>
  <si>
    <t>60725016R</t>
  </si>
  <si>
    <t>Deska dřevoštěpková OSB 3 N tl. 22 mm</t>
  </si>
  <si>
    <t>60512540R</t>
  </si>
  <si>
    <t>Prkno SM omítané tl.24 mm</t>
  </si>
  <si>
    <t>31390031.AR</t>
  </si>
  <si>
    <t>Síť svařovaná d 8,0 oka 150/150 KY80</t>
  </si>
  <si>
    <t>58922152R</t>
  </si>
  <si>
    <t>Beton tř.C 16/20 z SPC fr.do 22 mm velmi měkký S3</t>
  </si>
  <si>
    <t>58556562R</t>
  </si>
  <si>
    <t>Omítka weber.pas extraClean zrnitý 1 mm</t>
  </si>
  <si>
    <t>kg</t>
  </si>
  <si>
    <t>60510002R</t>
  </si>
  <si>
    <t>Lať střešní profil SM/BO 40/60 mm  dl = 3 - 5 m</t>
  </si>
  <si>
    <t>m</t>
  </si>
  <si>
    <t>631405491R</t>
  </si>
  <si>
    <t>Deska izolační minerální tl. 160 mm</t>
  </si>
  <si>
    <t>58922211R</t>
  </si>
  <si>
    <t>Beton tř.C 16/20 z PC fr.do 22 mm měkký V3</t>
  </si>
  <si>
    <t>59764210R</t>
  </si>
  <si>
    <t>Dlažba hladká protiskl. 300x300x9 mm</t>
  </si>
  <si>
    <t>583418004R</t>
  </si>
  <si>
    <t>Kamenivo drcené frakce  16/32 B Jihomoravský kraj</t>
  </si>
  <si>
    <t>t</t>
  </si>
  <si>
    <t>59591038R</t>
  </si>
  <si>
    <t>Deska Knauf RED 12,5 GKF 1250x2500x12,5 mm</t>
  </si>
  <si>
    <t>61189994R</t>
  </si>
  <si>
    <t>Palubka podlahová SM tl. 20 mm šíře 116 mm- j. A/B</t>
  </si>
  <si>
    <t>61164085R</t>
  </si>
  <si>
    <t xml:space="preserve">Dveře vnitř.prof.plné 1kř. 80x197 </t>
  </si>
  <si>
    <t>58591508.AR</t>
  </si>
  <si>
    <t>Cemix Zdicí malta 5</t>
  </si>
  <si>
    <t>55360021R</t>
  </si>
  <si>
    <t>CD profil  60/27/0,6 pozink pro mont podhledu</t>
  </si>
  <si>
    <t>59613697R</t>
  </si>
  <si>
    <t>HELUZ 24, P10 Dolní Bukovsko</t>
  </si>
  <si>
    <t>60595010R</t>
  </si>
  <si>
    <t>Materiál lešeňový v používání</t>
  </si>
  <si>
    <t>59244320.AR</t>
  </si>
  <si>
    <t>Fólie hydroizolační Tyvek Supro</t>
  </si>
  <si>
    <t>598604024R</t>
  </si>
  <si>
    <t>Sada UNI ADV pata 6 m - bez větrací šachty 20</t>
  </si>
  <si>
    <t>58911910R</t>
  </si>
  <si>
    <t>Malta MVC pro om. a spár. obyč. z hydr. váp. a cem</t>
  </si>
  <si>
    <t>63140545R</t>
  </si>
  <si>
    <t>Deska izolační minerální tl. 100 mm</t>
  </si>
  <si>
    <t>589222193R</t>
  </si>
  <si>
    <t>Beton tř.C 16/20 z PC fr.do 8 mm velmi měkký S3č</t>
  </si>
  <si>
    <t>69366077R</t>
  </si>
  <si>
    <t xml:space="preserve">Geotextilie 300g/m2 </t>
  </si>
  <si>
    <t>598611460R</t>
  </si>
  <si>
    <t>Plášť jednoprůduchový bez šachty 18,20, h 150 cm</t>
  </si>
  <si>
    <t>60512542.AR</t>
  </si>
  <si>
    <t>Prkno SM hoblované tl.24 mm</t>
  </si>
  <si>
    <t>24613587R</t>
  </si>
  <si>
    <t>HYDROVERN Parkettlack lak na parkety matný</t>
  </si>
  <si>
    <t>61164081R</t>
  </si>
  <si>
    <t xml:space="preserve">Dveře vnitř.prof.plné 1kř. 60x197 </t>
  </si>
  <si>
    <t>28375704R</t>
  </si>
  <si>
    <t>Deska izolační stabilizov. EPS 100S  1000 x 500 mm</t>
  </si>
  <si>
    <t>31179127R</t>
  </si>
  <si>
    <t>Tyč závitová M12, DIN 975, poz.</t>
  </si>
  <si>
    <t>13482725R</t>
  </si>
  <si>
    <t>Tyč průřezu IPE 240, hrubé, jakost oceli 11375</t>
  </si>
  <si>
    <t>25348240R</t>
  </si>
  <si>
    <t>Bochemit QB bezbarvý bal. po 50 kg</t>
  </si>
  <si>
    <t>61181272.AR</t>
  </si>
  <si>
    <t>Zárubeň obkladová OKZ š. 80 cm/stěna 18-25cm dýha</t>
  </si>
  <si>
    <t>61181252.AR</t>
  </si>
  <si>
    <t>Zárubeň obkladová OKZ š. 80 cm/stěna 6-17cm dýha</t>
  </si>
  <si>
    <t>24616044.AR</t>
  </si>
  <si>
    <t>Nitoflor FC 130 nátěr epoxid 2slož.podlah.tmav.šed</t>
  </si>
  <si>
    <t>60596001R</t>
  </si>
  <si>
    <t>Řezivo - prkna</t>
  </si>
  <si>
    <t>597642410R</t>
  </si>
  <si>
    <t>Dlažba sokl 300x80x9 mm</t>
  </si>
  <si>
    <t>597813601R</t>
  </si>
  <si>
    <t xml:space="preserve">Obkládačka 19,8x19,8 </t>
  </si>
  <si>
    <t>593408551R</t>
  </si>
  <si>
    <t>Překlad nosný HELUZ 23,8 1250x238x70 mm</t>
  </si>
  <si>
    <t>67352296R</t>
  </si>
  <si>
    <t>Fólie JUTAFOL N 140 standard parozábrana</t>
  </si>
  <si>
    <t>13814185R</t>
  </si>
  <si>
    <t>Plech Pz jakost 10004.2 tl.0,60 mm, povlak 275g/m2</t>
  </si>
  <si>
    <t>61250025R</t>
  </si>
  <si>
    <t>Schody skládací dřevěné s požární odolností 600/800</t>
  </si>
  <si>
    <t>59613588R</t>
  </si>
  <si>
    <t>HELUZ 8 broušená, lepidlo, P10</t>
  </si>
  <si>
    <t>67352330R</t>
  </si>
  <si>
    <t>Fólie JUTAFOL N AL 170 speciál parotěsná reflexní</t>
  </si>
  <si>
    <t>59610009R</t>
  </si>
  <si>
    <t>Cihla plná CP 29x14x6,5 cm  P 15</t>
  </si>
  <si>
    <t>1000 ks</t>
  </si>
  <si>
    <t>59160863.AR</t>
  </si>
  <si>
    <t>Větrací pás pod hřebenáč F12 200 x 75 x 1000 mm</t>
  </si>
  <si>
    <t>53301710.AR</t>
  </si>
  <si>
    <t>Bednění stěnové NOE SL 2000 sestava</t>
  </si>
  <si>
    <t>59160835.AR</t>
  </si>
  <si>
    <t>Hřebenáč kónický 480x230 mm přírodní šedá</t>
  </si>
  <si>
    <t>598604234R</t>
  </si>
  <si>
    <t>Blok RR ADV 33 bez větrací šachty, 20</t>
  </si>
  <si>
    <t>61181250.AR</t>
  </si>
  <si>
    <t>Zárubeň obkladová OKZ š. 60 cm/stěna 6-17cm dýha</t>
  </si>
  <si>
    <t>30901025R</t>
  </si>
  <si>
    <t>Šroub přesný 02 1101  M16 x 220 mm,</t>
  </si>
  <si>
    <t>31687184.AR</t>
  </si>
  <si>
    <t>Trubka pro lešení 1 1/2" délka 4 m DN 40</t>
  </si>
  <si>
    <t>58583191.AR</t>
  </si>
  <si>
    <t>AQUAFIN-2K</t>
  </si>
  <si>
    <t>59613548R</t>
  </si>
  <si>
    <t>HELUZ STI 40-R broušená, lepidlo, P8</t>
  </si>
  <si>
    <t>611405905R</t>
  </si>
  <si>
    <t>Sada zateplovací 78x118 cm</t>
  </si>
  <si>
    <t>13358426R</t>
  </si>
  <si>
    <t>Ocel pásová jakost 11373  30x3,0 mm</t>
  </si>
  <si>
    <t>59515400R</t>
  </si>
  <si>
    <t>Tvárnice pro ztracené bednění Š 30 50x30x20 cm</t>
  </si>
  <si>
    <t>58952540R</t>
  </si>
  <si>
    <t>Výztuž do betonu ocel 10 335 d 12 žebírkovaná</t>
  </si>
  <si>
    <t>59245601R</t>
  </si>
  <si>
    <t>Dlaždice betonová 50x50x5 cm šedá</t>
  </si>
  <si>
    <t>31121218R</t>
  </si>
  <si>
    <t>Podložka pod dřevěné konstrukce 021727 otvor 14</t>
  </si>
  <si>
    <t>58953478R</t>
  </si>
  <si>
    <t>Výztuž do betonu ocel 10 505/R/ d 10 mm</t>
  </si>
  <si>
    <t>59244319.AR</t>
  </si>
  <si>
    <t>Páska samolepicí systémová Tyvek® Tape</t>
  </si>
  <si>
    <t>60596002R</t>
  </si>
  <si>
    <t>Řezivo - fošny, hranoly</t>
  </si>
  <si>
    <t>58953480R</t>
  </si>
  <si>
    <t>Výztuž do betonu ocel 10 505 /R/ d 12 mm</t>
  </si>
  <si>
    <t>59160845.AR</t>
  </si>
  <si>
    <t>Spona vichrová S4 měděná D 2x20 mm</t>
  </si>
  <si>
    <t>58922151R</t>
  </si>
  <si>
    <t>Beton tř.C 16/20 z SPC fr.do 22 mm měkký V3</t>
  </si>
  <si>
    <t>58953485R</t>
  </si>
  <si>
    <t>Výztuž do betonu ocel 10 505 /R/ d 16 mm</t>
  </si>
  <si>
    <t>24692002R</t>
  </si>
  <si>
    <t>Xyladecor Oversol silnovrstvá lazura á 5 l př. dř.</t>
  </si>
  <si>
    <t>583419003R</t>
  </si>
  <si>
    <t>Kamenivo drcené frakce  32/63 B Jihomoravský kraj</t>
  </si>
  <si>
    <t>58582138.AR</t>
  </si>
  <si>
    <t>weber.for profiflex lepicí tmel</t>
  </si>
  <si>
    <t>59613549R</t>
  </si>
  <si>
    <t>HELUZ STI 40-K-1/2 broušená, lepidlo, P8</t>
  </si>
  <si>
    <t>61164083R</t>
  </si>
  <si>
    <t xml:space="preserve">Dveře vnitř.prof.plné 1kř. 70x197 </t>
  </si>
  <si>
    <t>59160884.AR</t>
  </si>
  <si>
    <t>Sokl stoupací plošiny H16 800 x 100 mm</t>
  </si>
  <si>
    <t>60623308R</t>
  </si>
  <si>
    <t>Překližka vodovzdorná bříza tl. 27 mm jak. CP/CP</t>
  </si>
  <si>
    <t>58556580R</t>
  </si>
  <si>
    <t>Omítka jemnozrnná dekorativní weber.pas marmolit</t>
  </si>
  <si>
    <t>60510055R</t>
  </si>
  <si>
    <t>Lať profil dřevěný 60/40 mm l = 3 m a výše</t>
  </si>
  <si>
    <t>61435620R</t>
  </si>
  <si>
    <t>Podlážka jednovrstvá z podélných přířezů</t>
  </si>
  <si>
    <t>31496001R</t>
  </si>
  <si>
    <t>Hřebíky stavební  02 2810  1x20</t>
  </si>
  <si>
    <t>31687261R</t>
  </si>
  <si>
    <t>Spojka upínací DN 40 příslušenství pro lešení</t>
  </si>
  <si>
    <t>59160883.AR</t>
  </si>
  <si>
    <t>Plošina  stoupací pozink H9 1200 x 250 mm</t>
  </si>
  <si>
    <t>11161346R</t>
  </si>
  <si>
    <t>Asfalt oxidovaný stavebně izolační AOSI 85/25 B2</t>
  </si>
  <si>
    <t>58591602R</t>
  </si>
  <si>
    <t>Kontakt bílý Cemix K</t>
  </si>
  <si>
    <t>l</t>
  </si>
  <si>
    <t>61413710R</t>
  </si>
  <si>
    <t>Lišta podlahová dub  43 x 7 mm, dl. 1 m</t>
  </si>
  <si>
    <t>23152452.AR</t>
  </si>
  <si>
    <t>Rokoplast tmel bal. po 20 kg</t>
  </si>
  <si>
    <t>58913205R</t>
  </si>
  <si>
    <t>MC pro cementový postřik SPC CEM II</t>
  </si>
  <si>
    <t>59515406R</t>
  </si>
  <si>
    <t>Tvárnice pro ztracené bednění Š 40 50x40x25 cm</t>
  </si>
  <si>
    <t>67352411R</t>
  </si>
  <si>
    <t>Páska spojovací JUTAFOL SP1 1 mm x 15 mm x 45 m</t>
  </si>
  <si>
    <t>55360101R</t>
  </si>
  <si>
    <t>Závěs přímý pro CD profil</t>
  </si>
  <si>
    <t>58922232R</t>
  </si>
  <si>
    <t>Beton tř.C 25/30 z PC fr.do 22 mm velmi měkký S3</t>
  </si>
  <si>
    <t>30901035R</t>
  </si>
  <si>
    <t>Šroub přesný 02 1101 M16 x 320 mm,</t>
  </si>
  <si>
    <t>61181270.AR</t>
  </si>
  <si>
    <t>Zárubeň obkladová OKZ š. 60 cm/stěna 18-25cm dýha</t>
  </si>
  <si>
    <t>31390017.AR</t>
  </si>
  <si>
    <t>Síť svařovaná d 6,0 oka 100/100  KH30</t>
  </si>
  <si>
    <t>61181251.AR</t>
  </si>
  <si>
    <t>Zárubeň obkladová OKZ š. 70 cm/stěna 6-17cm dýha</t>
  </si>
  <si>
    <t>63140542R</t>
  </si>
  <si>
    <t>Deska izolační minerální tl. 60 mm</t>
  </si>
  <si>
    <t>59515405.AR</t>
  </si>
  <si>
    <t>Tvárnice pro ztracené bednění Š 25 50x25x20 cm</t>
  </si>
  <si>
    <t>31171314.AR</t>
  </si>
  <si>
    <t>Kotva pro chem.kotvení CH - M12x220/95GV</t>
  </si>
  <si>
    <t>59244033.AR</t>
  </si>
  <si>
    <t>Mřížka ochranná větrací univerzální</t>
  </si>
  <si>
    <t>28375462R</t>
  </si>
  <si>
    <t>Deska polystyrenová XPS Austrotherm TOP P GK 60mm</t>
  </si>
  <si>
    <t>55326102R</t>
  </si>
  <si>
    <t>VIPLANYL lišta stěnová vyhnutá rš = 70 mm l = 2 m</t>
  </si>
  <si>
    <t>58911800R</t>
  </si>
  <si>
    <t>Malta MVC 2,5 pro  zdivo  z  kaše váp. a cementu</t>
  </si>
  <si>
    <t>59591016R</t>
  </si>
  <si>
    <t>Deska Knauf WHITE 12,5 GKB 1250x2000x12,5 mm</t>
  </si>
  <si>
    <t>61413632R</t>
  </si>
  <si>
    <t xml:space="preserve">Lišta smrková soklová </t>
  </si>
  <si>
    <t>28324406.AR</t>
  </si>
  <si>
    <t>Tmel těsnicí Platon 0,3 litru tuba</t>
  </si>
  <si>
    <t>28611233R</t>
  </si>
  <si>
    <t>Trubka PVC-U drenážní flexibilní d 100 mm FF-Drän</t>
  </si>
  <si>
    <t>31687127R</t>
  </si>
  <si>
    <t>Lešení koza výsuvná š. 120 cm</t>
  </si>
  <si>
    <t>54914591R</t>
  </si>
  <si>
    <t>Kliky se štítem dveř.  804  klíč/90 Cr</t>
  </si>
  <si>
    <t>55360041R</t>
  </si>
  <si>
    <t>UD profil  28/27/0,6</t>
  </si>
  <si>
    <t>31111304R</t>
  </si>
  <si>
    <t>Matice přesná 6hranná 02 1401 tř.8, M12</t>
  </si>
  <si>
    <t>58124714R</t>
  </si>
  <si>
    <t>Primalex  Standard  po 15,0 kg  plastový kbelík</t>
  </si>
  <si>
    <t>58911410R</t>
  </si>
  <si>
    <t>Malta váp. MVJ pro omítky jemná z hydrátu vápenn.</t>
  </si>
  <si>
    <t>55360103R</t>
  </si>
  <si>
    <t>Závěs přímý pro dřevěnou konstrukci</t>
  </si>
  <si>
    <t>585821386R</t>
  </si>
  <si>
    <t>weber.color perfect spárovací flexibilní tmel bílý</t>
  </si>
  <si>
    <t>58912500R</t>
  </si>
  <si>
    <t>Malta cementová MC-10 pro zdění,  pojivo  CEM II</t>
  </si>
  <si>
    <t>28375309.AR</t>
  </si>
  <si>
    <t>Mirelon pás B izolační tl. 2 mm šířka 1100 mm</t>
  </si>
  <si>
    <t>55343015523R</t>
  </si>
  <si>
    <t>Kónické vyústění Schiedel d 200 mm</t>
  </si>
  <si>
    <t>58556675AR</t>
  </si>
  <si>
    <t>Baumit StarContact</t>
  </si>
  <si>
    <t>23153411.AR</t>
  </si>
  <si>
    <t>Tmel akryl Den Braven kartuše 310 ml</t>
  </si>
  <si>
    <t>31148343R</t>
  </si>
  <si>
    <t>Vrut do dřevotřísky 4,5 x 50</t>
  </si>
  <si>
    <t>34382002R</t>
  </si>
  <si>
    <t>Páska těsnicí 70 mm/30 m DICHTUNGSBAND</t>
  </si>
  <si>
    <t>593408550R</t>
  </si>
  <si>
    <t>Překlad nosný HELUZ 23,8 1000x238x70 mm</t>
  </si>
  <si>
    <t>63151404R</t>
  </si>
  <si>
    <t>Deska z minerální plsti ISOVER UNI tl. 80 mm</t>
  </si>
  <si>
    <t>15696001R</t>
  </si>
  <si>
    <t>Drát vázací stavební měkký pozinkovaný</t>
  </si>
  <si>
    <t>18165610R</t>
  </si>
  <si>
    <t>Pájka  Sn 40 Pb - tyčinka 183/238</t>
  </si>
  <si>
    <t>28323203R</t>
  </si>
  <si>
    <t>Fólie PE čirá tl. 0,10  mm  š. 2000 mm  dl. 25 m</t>
  </si>
  <si>
    <t>54872850.AR</t>
  </si>
  <si>
    <t>Svora lešení  (kramle)</t>
  </si>
  <si>
    <t>59160843.AR</t>
  </si>
  <si>
    <t>Hřebík konvexní S2 - velká hlava - 9 x 3 x 32 mm</t>
  </si>
  <si>
    <t>bal</t>
  </si>
  <si>
    <t>30985050R</t>
  </si>
  <si>
    <t>Hřeb stropní DN 6 x 35 mm Knauf do bet stropů</t>
  </si>
  <si>
    <t>311755137R</t>
  </si>
  <si>
    <t>Úhelník s výztuhou, 70/70/50</t>
  </si>
  <si>
    <t>42972911R</t>
  </si>
  <si>
    <t>Mřížka 4hranná vel. 200x200</t>
  </si>
  <si>
    <t>54914588R</t>
  </si>
  <si>
    <t>Kliky se štítem mezip  s ukazatelem 804 Cr</t>
  </si>
  <si>
    <t>55300120R</t>
  </si>
  <si>
    <t>Podložka distanční kovová Dista 9131 l = 2 m</t>
  </si>
  <si>
    <t>55360102R</t>
  </si>
  <si>
    <t>Spojka křížová CD profilu dvouúrovňová</t>
  </si>
  <si>
    <t>59513010R</t>
  </si>
  <si>
    <t>Liapor B 240/115/70 mm   P   4, doplněk</t>
  </si>
  <si>
    <t>59764240R</t>
  </si>
  <si>
    <t>Dlažba schodovka 300x300x9 mm</t>
  </si>
  <si>
    <t>13224600R</t>
  </si>
  <si>
    <t>Tyč ocelová plochá jakost 11373  30x5 mm</t>
  </si>
  <si>
    <t>19112164.AR</t>
  </si>
  <si>
    <t>Plech střešní zinek+titan tl. 0,70 mm 1000x2000 mm</t>
  </si>
  <si>
    <t>30985001R</t>
  </si>
  <si>
    <t>Šroub samořezný  pro sádrokarton TN 25 mm</t>
  </si>
  <si>
    <t>58344197R</t>
  </si>
  <si>
    <t>Štěrkodrtě frakce 0-63 A</t>
  </si>
  <si>
    <t>61160112R</t>
  </si>
  <si>
    <t>Dveře vnitřní fólie plné 1kř. 80x197 bílé</t>
  </si>
  <si>
    <t>11163347R</t>
  </si>
  <si>
    <t>Gumoasfalt SA 12/B1 suspenze asfaltová</t>
  </si>
  <si>
    <t>23152463.AR</t>
  </si>
  <si>
    <t>Romba tmel M 1257 univerzální bal. po 18 kg</t>
  </si>
  <si>
    <t>28376326R</t>
  </si>
  <si>
    <t>Deska XPS Styrodur 2500 C 1250 x 600 x 30 mm</t>
  </si>
  <si>
    <t>31120922R</t>
  </si>
  <si>
    <t>Podložka hrubá 021721 otvor 17,5 mm</t>
  </si>
  <si>
    <t>31210919R</t>
  </si>
  <si>
    <t>Elektroda E- B 121  055027 d 4 mm délka 450 mm</t>
  </si>
  <si>
    <t>42124356R</t>
  </si>
  <si>
    <t>Plátno brusné šíře 250 mm zrnitost 120 typ 865</t>
  </si>
  <si>
    <t>54872368R</t>
  </si>
  <si>
    <t>Kotva z nerezové oceli</t>
  </si>
  <si>
    <t>55360007R</t>
  </si>
  <si>
    <t>CW profil 100/50/0,6</t>
  </si>
  <si>
    <t>55360120R</t>
  </si>
  <si>
    <t>Drát s okem 500 mm</t>
  </si>
  <si>
    <t>56281140R</t>
  </si>
  <si>
    <t>Lišta distanční plast DL - s boč výř 1025 l = 2m</t>
  </si>
  <si>
    <t>58583171R</t>
  </si>
  <si>
    <t>MONOFLEX-XL</t>
  </si>
  <si>
    <t>58911900R</t>
  </si>
  <si>
    <t>Malta MVC pro om. a spár. obyč. z  kaše váp. a cem</t>
  </si>
  <si>
    <t>59160849.AR</t>
  </si>
  <si>
    <t>Příchytka hřebenáče F14 hnědá 155x19 mm</t>
  </si>
  <si>
    <t>593408552R</t>
  </si>
  <si>
    <t>Překlad nosný HELUZ 23,8 1500x238x70 mm</t>
  </si>
  <si>
    <t>59591067R</t>
  </si>
  <si>
    <t>Deska Knauf RED GREEN 12,5 GKFI 1250x2000x12,5 mm</t>
  </si>
  <si>
    <t>08211320R</t>
  </si>
  <si>
    <t>Voda pitná - vodné</t>
  </si>
  <si>
    <t>31148344R</t>
  </si>
  <si>
    <t>Vrut do dřevotřísky 4,5 x 60</t>
  </si>
  <si>
    <t>31171674.AR</t>
  </si>
  <si>
    <t>Malta chem.2slož.POXY náplň 380 ml-patrona</t>
  </si>
  <si>
    <t>34382012R</t>
  </si>
  <si>
    <t>Páska papírová  23 bm 00003695</t>
  </si>
  <si>
    <t>55330334R</t>
  </si>
  <si>
    <t>Zárubeň ocelová H 160   800x1970x160 L</t>
  </si>
  <si>
    <t>55360054R</t>
  </si>
  <si>
    <t>UW profil  100/40/0,6</t>
  </si>
  <si>
    <t>67352416R</t>
  </si>
  <si>
    <t>Páska těsnicí JUTAFOL TP 15 - 4 mm x 15 mm x 20 m</t>
  </si>
  <si>
    <t>13358402R</t>
  </si>
  <si>
    <t>Ocel pásová jakost 11373  20x2,0 mm</t>
  </si>
  <si>
    <t>24551823.AR</t>
  </si>
  <si>
    <t>SEPAREN prostředek odformovací  kanystr po 20 l</t>
  </si>
  <si>
    <t>31111306R</t>
  </si>
  <si>
    <t>Matice přesná 6hranná 02 1401 tř.8, M16</t>
  </si>
  <si>
    <t>42123021.AR</t>
  </si>
  <si>
    <t>Pás brusný Profit š.200 mm dl. 550mm zrnitost P 24</t>
  </si>
  <si>
    <t>42123022.AR</t>
  </si>
  <si>
    <t>Pás brusný Profit š.200 mm dl. 550mm zrnitost P 36</t>
  </si>
  <si>
    <t>42123025.AR</t>
  </si>
  <si>
    <t>Pás brusný Profit š.200mm dl. 550mm zrnitost P100</t>
  </si>
  <si>
    <t>56284073.AR</t>
  </si>
  <si>
    <t>Hmoždinka talíř.zatlouk.plast. TID-T 8/60x135 EJOT</t>
  </si>
  <si>
    <t>58521113R</t>
  </si>
  <si>
    <t>Cement portlandský CEM I 52,5  R      bal.</t>
  </si>
  <si>
    <t>58556675.AR</t>
  </si>
  <si>
    <t>Baumit DuoContact  po 25 kg</t>
  </si>
  <si>
    <t>63180001.AR</t>
  </si>
  <si>
    <t>Síťovina sklotextilní Baumit OpenTex 4x4 mm, 1x50m</t>
  </si>
  <si>
    <t>63180012R</t>
  </si>
  <si>
    <t>Síťovina sklotextilní Baumit StarTex 1x10 m</t>
  </si>
  <si>
    <t>28376307R</t>
  </si>
  <si>
    <t>Deska polystyrén fas.EPS 100 F 1000x500x100 samozh</t>
  </si>
  <si>
    <t>30985004R</t>
  </si>
  <si>
    <t>Šroub samořezný  pro sádrokarton TN 55 mm</t>
  </si>
  <si>
    <t>31141878R</t>
  </si>
  <si>
    <t>Vrut zápustný 021814   3   x  40 mm</t>
  </si>
  <si>
    <t>31186302R</t>
  </si>
  <si>
    <t>Žebřík L 40 x 40 x 5 délka 3000 mm 119-01/01</t>
  </si>
  <si>
    <t>53301750.AR</t>
  </si>
  <si>
    <t>Trubka distanční z plastu d 22/26mm zdrsněná l=2m</t>
  </si>
  <si>
    <t>55360100R</t>
  </si>
  <si>
    <t>Spojka CD 60/27 profilu /rovinná spojka  CD prof/</t>
  </si>
  <si>
    <t>56284150.AR</t>
  </si>
  <si>
    <t>Hmoždinka K 6/35 natloukací plastová</t>
  </si>
  <si>
    <t>58556573R</t>
  </si>
  <si>
    <t>Podkladní nátěr weber.pas podklad UNI</t>
  </si>
  <si>
    <t>58583186.AR</t>
  </si>
  <si>
    <t>ASO-Flexfuge</t>
  </si>
  <si>
    <t>59340810R</t>
  </si>
  <si>
    <t>Překlad plochý keramický HELUZ 1000x115x71 mm</t>
  </si>
  <si>
    <t>59861040R</t>
  </si>
  <si>
    <t>Hmota spárovací FM RAPID  - balení 310 ml</t>
  </si>
  <si>
    <t>13814193R</t>
  </si>
  <si>
    <t>Plech Pz jakost 10004.2 tl.1,00 mm, povlak 275g/m2</t>
  </si>
  <si>
    <t>23170151R</t>
  </si>
  <si>
    <t>Pěna montážní trubičková PCI® Barrafix PU  750 ml</t>
  </si>
  <si>
    <t>24639030R</t>
  </si>
  <si>
    <t>Těsnicí tmel HERMESIL</t>
  </si>
  <si>
    <t>24642030R</t>
  </si>
  <si>
    <t>Ředidlo olejo-syntetické S 6006 á 9 l</t>
  </si>
  <si>
    <t>25721412R</t>
  </si>
  <si>
    <t>Mýdlo průmyslové mazlavé 40% plech 9kg</t>
  </si>
  <si>
    <t>25751125.AR</t>
  </si>
  <si>
    <t>Jar-nový  PVC lahev 500 g</t>
  </si>
  <si>
    <t>28323201R</t>
  </si>
  <si>
    <t>Fólie PE čirá tl. 0,05 mm  š. 2000 mm  dl. 50 m</t>
  </si>
  <si>
    <t>28328118.AR</t>
  </si>
  <si>
    <t>Izolepa lepicí páska tl. 0,15 mm š. 50 mm</t>
  </si>
  <si>
    <t>31173340R</t>
  </si>
  <si>
    <t>Hmoždinka natloukací 6 x 35 mm</t>
  </si>
  <si>
    <t>100 ks</t>
  </si>
  <si>
    <t>31411546R</t>
  </si>
  <si>
    <t>Hřebík do krytiny velká hlava 022813 d 2,5/25 mm</t>
  </si>
  <si>
    <t>31687256R</t>
  </si>
  <si>
    <t>Spojka nastavovací DN 40 příslušenství pro lešení</t>
  </si>
  <si>
    <t>34382003R</t>
  </si>
  <si>
    <t>Páska těsnicí 95 mm/30 m DICHTUNGSBAND</t>
  </si>
  <si>
    <t>42123023.AR</t>
  </si>
  <si>
    <t>Pás brusný Profit š.200 mm dl. 550mm zrnitost P 60</t>
  </si>
  <si>
    <t>42123024.AR</t>
  </si>
  <si>
    <t>Pás brusný Profit š.200 mm dl. 550mm zrnitost P 80</t>
  </si>
  <si>
    <t>42972900R</t>
  </si>
  <si>
    <t>Mřížka 4hranná vel.100x100</t>
  </si>
  <si>
    <t>53301755.AR</t>
  </si>
  <si>
    <t>Ucpávka těsnicí flexibilní d 22 mm gumová</t>
  </si>
  <si>
    <t>54872404R</t>
  </si>
  <si>
    <t>HELUZ nanášecí válec lepidla 40 cm</t>
  </si>
  <si>
    <t>55348439.AR</t>
  </si>
  <si>
    <t>Příponka ležatá pozinkovaná</t>
  </si>
  <si>
    <t>583312004R</t>
  </si>
  <si>
    <t>Kamenivo těžené frakce  0/4  B Jihomor. kraj</t>
  </si>
  <si>
    <t>585821382R</t>
  </si>
  <si>
    <t>weber.color comfort - milk (bílý) spárovací tmel</t>
  </si>
  <si>
    <t>58591512.AR</t>
  </si>
  <si>
    <t>Cemix Zdicí malta 10</t>
  </si>
  <si>
    <t>58911400R</t>
  </si>
  <si>
    <t>Malta váp. MVJ pro omítky jemná z kaše vápenné</t>
  </si>
  <si>
    <t>59244043R</t>
  </si>
  <si>
    <t>Hřebík 45 mm pozinkovaný</t>
  </si>
  <si>
    <t>59860524R</t>
  </si>
  <si>
    <t>Vložka šamotová Schiedel  délka 330 mm d 20 cm</t>
  </si>
  <si>
    <t>59893516R</t>
  </si>
  <si>
    <t>Maltová směs Schiedel</t>
  </si>
  <si>
    <t>05213010R</t>
  </si>
  <si>
    <t>Výřez pilařský SM/JD do 19 cm, jakost III.A</t>
  </si>
  <si>
    <t>05231110R</t>
  </si>
  <si>
    <t>Dříví palivové jehličnaté  jakost 4</t>
  </si>
  <si>
    <t>10854300R</t>
  </si>
  <si>
    <t>Propan-butan lahve 33 kg</t>
  </si>
  <si>
    <t>13211232R</t>
  </si>
  <si>
    <t>Tyč ocelová kruhová jakost 11373  D 10 mm</t>
  </si>
  <si>
    <t>13358416R</t>
  </si>
  <si>
    <t>Ocel pásová jakost 11373  25x3,0 mm</t>
  </si>
  <si>
    <t>15612555R</t>
  </si>
  <si>
    <t>Drát tažený matný 11343  D 1,60 mm</t>
  </si>
  <si>
    <t>18135630R</t>
  </si>
  <si>
    <t>Pájka litá S-Sn60 Pb40, litá tyč</t>
  </si>
  <si>
    <t>24621671R</t>
  </si>
  <si>
    <t>Industrol email syntet venkovní šedý S 2013/1100</t>
  </si>
  <si>
    <t>24621674R</t>
  </si>
  <si>
    <t>Industrol email syntet venkovní šeď světlá S 2013</t>
  </si>
  <si>
    <t>28324221.AR</t>
  </si>
  <si>
    <t>Hřeb pevnostní d 3,6 x 50 mm Technodren</t>
  </si>
  <si>
    <t>30900418R</t>
  </si>
  <si>
    <t>Šroub přesný 02 1103  M5 x 25 mm</t>
  </si>
  <si>
    <t>30985002R</t>
  </si>
  <si>
    <t>Šroub samořezný  pro sádrokarton TN 35 mm</t>
  </si>
  <si>
    <t>31111300R</t>
  </si>
  <si>
    <t>Matice přesná 6hranná 02 1401 tř.8, M5</t>
  </si>
  <si>
    <t>31120510R</t>
  </si>
  <si>
    <t>Podložka přesná 021702 tvar A otvor 5,3 mm</t>
  </si>
  <si>
    <t>31141358R</t>
  </si>
  <si>
    <t>Vrut s půlkulovou hlavou 021812 d4 x 40 mm</t>
  </si>
  <si>
    <t>31141472R</t>
  </si>
  <si>
    <t>Vrut s půlkulovou hlavou 021812 d6 x 80 mm</t>
  </si>
  <si>
    <t>31162046R</t>
  </si>
  <si>
    <t>Nýt s plochou hlavou 022330 d 2,5 x 10 mm</t>
  </si>
  <si>
    <t>31171696.AR</t>
  </si>
  <si>
    <t>Tryska míchací pro chem. patronu</t>
  </si>
  <si>
    <t>31410350R</t>
  </si>
  <si>
    <t>Hřebík stavební plochá hlava 022810  1,4/20</t>
  </si>
  <si>
    <t>31411010R</t>
  </si>
  <si>
    <t>Hřebík do krytiny 022812  d 2/20 mm</t>
  </si>
  <si>
    <t>31412924R</t>
  </si>
  <si>
    <t>Hřebík stavební zápust. hlava  022825  5,6/150</t>
  </si>
  <si>
    <t>31687250R</t>
  </si>
  <si>
    <t>Nánožka - příslušenství pro lešení</t>
  </si>
  <si>
    <t>42121720R</t>
  </si>
  <si>
    <t>Papír brusný z pazourku 230 x 280 zrnitost 50</t>
  </si>
  <si>
    <t>42122180R</t>
  </si>
  <si>
    <t>Plátno brusné 230 x 280 mm zrnitost 150 typ 637</t>
  </si>
  <si>
    <t>55348441.AR</t>
  </si>
  <si>
    <t>Příponka drátěná pozinkovaná</t>
  </si>
  <si>
    <t>55392740.AR</t>
  </si>
  <si>
    <t>Profil rohový ETICS ALU se síťovinou</t>
  </si>
  <si>
    <t>56281160R</t>
  </si>
  <si>
    <t>Podložka distanční pro svisl výzt kolečko kód 2130</t>
  </si>
  <si>
    <t>58541233R</t>
  </si>
  <si>
    <t>Sádra stavební šedá G - 2 - BII    bal. 30 kg</t>
  </si>
  <si>
    <t>58594708R</t>
  </si>
  <si>
    <t>HASIT Baukleber 570 Premium stěrka a lepidlo</t>
  </si>
  <si>
    <t>58912550R</t>
  </si>
  <si>
    <t>Malta cem. MC-15 pro zdění,  pojivo  CEM II</t>
  </si>
  <si>
    <t>58922122R</t>
  </si>
  <si>
    <t>Beton tř.C 8/10 z SPC fr.do 22 mm velmi měkký S3</t>
  </si>
  <si>
    <t>59213245R</t>
  </si>
  <si>
    <t>Podložka distanční betonová Motyl kód 6920</t>
  </si>
  <si>
    <t>59213246R</t>
  </si>
  <si>
    <t>Podložka distanční betonová Motyl kód 6921</t>
  </si>
  <si>
    <t>63140540R</t>
  </si>
  <si>
    <t>Nehořlava izolační vata tl. 20 mm</t>
  </si>
  <si>
    <t>693660193R</t>
  </si>
  <si>
    <t>Textilie netkaná GETEX šíře 200 cm, 400 g/m2</t>
  </si>
  <si>
    <t>31687001R</t>
  </si>
  <si>
    <t>Lešení trubkové s podlážkami - tonáž</t>
  </si>
  <si>
    <t>sada</t>
  </si>
  <si>
    <t>6050000T</t>
  </si>
  <si>
    <t>Řezivo hraněné</t>
  </si>
  <si>
    <t xml:space="preserve">m3    </t>
  </si>
  <si>
    <t>Celkem</t>
  </si>
  <si>
    <t>Poznámky nabízejícího k zadání</t>
  </si>
</sst>
</file>

<file path=xl/styles.xml><?xml version="1.0" encoding="utf-8"?>
<styleSheet xmlns="http://schemas.openxmlformats.org/spreadsheetml/2006/main">
  <numFmts count="2">
    <numFmt numFmtId="164" formatCode="#,##0.00\ _K_č"/>
    <numFmt numFmtId="165" formatCode="#,##0.00000"/>
  </numFmts>
  <fonts count="13">
    <font>
      <sz val="11"/>
      <color theme="1"/>
      <name val="Calibri"/>
      <family val="2"/>
      <charset val="238"/>
      <scheme val="minor"/>
    </font>
    <font>
      <sz val="10"/>
      <color indexed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family val="2"/>
      <charset val="238"/>
    </font>
    <font>
      <sz val="10"/>
      <color indexed="8"/>
      <name val="Arial CE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9"/>
      <color theme="1"/>
      <name val="Arial CE"/>
      <family val="2"/>
      <charset val="238"/>
    </font>
    <font>
      <b/>
      <sz val="9"/>
      <color theme="0"/>
      <name val="Arial CE"/>
      <family val="2"/>
      <charset val="238"/>
    </font>
    <font>
      <b/>
      <sz val="11"/>
      <color rgb="FFFFFFFF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99CCF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8" fillId="0" borderId="0" xfId="0" applyFont="1" applyProtection="1"/>
    <xf numFmtId="0" fontId="9" fillId="0" borderId="0" xfId="0" applyFont="1" applyAlignment="1" applyProtection="1">
      <alignment horizontal="left" vertical="top"/>
    </xf>
    <xf numFmtId="0" fontId="9" fillId="0" borderId="0" xfId="0" applyFont="1" applyAlignment="1" applyProtection="1">
      <alignment vertical="top"/>
    </xf>
    <xf numFmtId="0" fontId="5" fillId="2" borderId="1" xfId="0" applyFont="1" applyFill="1" applyBorder="1" applyProtection="1"/>
    <xf numFmtId="0" fontId="5" fillId="2" borderId="2" xfId="0" applyFont="1" applyFill="1" applyBorder="1" applyProtection="1"/>
    <xf numFmtId="49" fontId="8" fillId="0" borderId="0" xfId="0" applyNumberFormat="1" applyFont="1" applyProtection="1"/>
    <xf numFmtId="49" fontId="3" fillId="0" borderId="0" xfId="1" applyNumberFormat="1" applyFont="1" applyAlignment="1" applyProtection="1">
      <alignment horizontal="left" vertical="top"/>
    </xf>
    <xf numFmtId="0" fontId="4" fillId="0" borderId="0" xfId="1" applyFont="1" applyAlignment="1" applyProtection="1">
      <alignment horizontal="left"/>
    </xf>
    <xf numFmtId="0" fontId="0" fillId="0" borderId="3" xfId="0" applyFont="1" applyBorder="1" applyProtection="1"/>
    <xf numFmtId="0" fontId="8" fillId="0" borderId="4" xfId="0" applyFont="1" applyBorder="1" applyProtection="1"/>
    <xf numFmtId="0" fontId="8" fillId="0" borderId="5" xfId="0" applyFont="1" applyBorder="1" applyProtection="1"/>
    <xf numFmtId="4" fontId="8" fillId="0" borderId="0" xfId="0" applyNumberFormat="1" applyFont="1" applyProtection="1"/>
    <xf numFmtId="0" fontId="0" fillId="0" borderId="0" xfId="0" applyFont="1" applyProtection="1"/>
    <xf numFmtId="0" fontId="8" fillId="0" borderId="0" xfId="0" applyFont="1" applyFill="1" applyBorder="1" applyProtection="1"/>
    <xf numFmtId="165" fontId="8" fillId="0" borderId="0" xfId="0" applyNumberFormat="1" applyFont="1" applyFill="1" applyBorder="1" applyProtection="1"/>
    <xf numFmtId="4" fontId="8" fillId="0" borderId="0" xfId="0" applyNumberFormat="1" applyFont="1" applyFill="1" applyBorder="1" applyProtection="1"/>
    <xf numFmtId="165" fontId="8" fillId="0" borderId="0" xfId="0" applyNumberFormat="1" applyFont="1" applyProtection="1"/>
    <xf numFmtId="165" fontId="4" fillId="0" borderId="0" xfId="1" applyNumberFormat="1" applyFont="1" applyAlignment="1" applyProtection="1">
      <alignment horizontal="left"/>
    </xf>
    <xf numFmtId="4" fontId="4" fillId="0" borderId="0" xfId="1" applyNumberFormat="1" applyFont="1" applyAlignment="1" applyProtection="1">
      <alignment horizontal="left"/>
    </xf>
    <xf numFmtId="0" fontId="8" fillId="0" borderId="0" xfId="0" applyFont="1" applyAlignment="1" applyProtection="1">
      <alignment vertical="center"/>
    </xf>
    <xf numFmtId="164" fontId="11" fillId="4" borderId="6" xfId="1" applyNumberFormat="1" applyFont="1" applyFill="1" applyBorder="1" applyAlignment="1" applyProtection="1">
      <alignment horizontal="center" vertical="center" wrapText="1"/>
    </xf>
    <xf numFmtId="4" fontId="11" fillId="4" borderId="6" xfId="1" applyNumberFormat="1" applyFont="1" applyFill="1" applyBorder="1" applyAlignment="1" applyProtection="1">
      <alignment horizontal="center" vertical="center" wrapText="1"/>
    </xf>
    <xf numFmtId="49" fontId="3" fillId="0" borderId="0" xfId="1" applyNumberFormat="1" applyFont="1" applyAlignment="1" applyProtection="1">
      <alignment horizontal="left" vertical="center"/>
    </xf>
    <xf numFmtId="49" fontId="11" fillId="4" borderId="6" xfId="1" applyNumberFormat="1" applyFont="1" applyFill="1" applyBorder="1" applyAlignment="1" applyProtection="1">
      <alignment horizontal="center" vertical="center" wrapText="1"/>
    </xf>
    <xf numFmtId="0" fontId="0" fillId="0" borderId="6" xfId="0" applyBorder="1"/>
    <xf numFmtId="0" fontId="1" fillId="0" borderId="6" xfId="0" applyFont="1" applyFill="1" applyBorder="1" applyAlignment="1" applyProtection="1">
      <alignment horizontal="left"/>
    </xf>
    <xf numFmtId="0" fontId="0" fillId="0" borderId="6" xfId="0" applyFill="1" applyBorder="1" applyAlignment="1" applyProtection="1">
      <alignment horizontal="left"/>
    </xf>
    <xf numFmtId="49" fontId="12" fillId="4" borderId="13" xfId="0" applyNumberFormat="1" applyFont="1" applyFill="1" applyBorder="1" applyAlignment="1" applyProtection="1">
      <alignment horizontal="center"/>
    </xf>
    <xf numFmtId="49" fontId="12" fillId="4" borderId="14" xfId="0" applyNumberFormat="1" applyFont="1" applyFill="1" applyBorder="1" applyAlignment="1" applyProtection="1">
      <alignment horizontal="center"/>
    </xf>
    <xf numFmtId="49" fontId="12" fillId="4" borderId="15" xfId="0" applyNumberFormat="1" applyFont="1" applyFill="1" applyBorder="1" applyAlignment="1" applyProtection="1">
      <alignment horizontal="center"/>
    </xf>
    <xf numFmtId="0" fontId="10" fillId="3" borderId="6" xfId="1" applyFont="1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left"/>
    </xf>
    <xf numFmtId="49" fontId="7" fillId="3" borderId="3" xfId="0" applyNumberFormat="1" applyFont="1" applyFill="1" applyBorder="1" applyAlignment="1" applyProtection="1">
      <alignment horizontal="center"/>
    </xf>
    <xf numFmtId="49" fontId="7" fillId="3" borderId="17" xfId="0" applyNumberFormat="1" applyFont="1" applyFill="1" applyBorder="1" applyAlignment="1" applyProtection="1">
      <alignment horizontal="center"/>
    </xf>
    <xf numFmtId="49" fontId="7" fillId="3" borderId="18" xfId="0" applyNumberFormat="1" applyFont="1" applyFill="1" applyBorder="1" applyAlignment="1" applyProtection="1">
      <alignment horizontal="center"/>
    </xf>
    <xf numFmtId="0" fontId="1" fillId="5" borderId="7" xfId="0" applyFont="1" applyFill="1" applyBorder="1" applyAlignment="1" applyProtection="1">
      <alignment horizontal="left"/>
      <protection locked="0"/>
    </xf>
    <xf numFmtId="0" fontId="1" fillId="5" borderId="8" xfId="0" applyFont="1" applyFill="1" applyBorder="1" applyAlignment="1" applyProtection="1">
      <alignment horizontal="left"/>
      <protection locked="0"/>
    </xf>
    <xf numFmtId="0" fontId="1" fillId="5" borderId="9" xfId="0" applyFont="1" applyFill="1" applyBorder="1" applyAlignment="1" applyProtection="1">
      <alignment horizontal="left"/>
      <protection locked="0"/>
    </xf>
    <xf numFmtId="0" fontId="11" fillId="4" borderId="6" xfId="1" applyFont="1" applyFill="1" applyBorder="1" applyAlignment="1" applyProtection="1">
      <alignment horizontal="left"/>
    </xf>
    <xf numFmtId="0" fontId="1" fillId="5" borderId="10" xfId="0" applyFont="1" applyFill="1" applyBorder="1" applyAlignment="1" applyProtection="1">
      <alignment horizontal="left"/>
      <protection locked="0"/>
    </xf>
    <xf numFmtId="0" fontId="1" fillId="5" borderId="11" xfId="0" applyFont="1" applyFill="1" applyBorder="1" applyAlignment="1" applyProtection="1">
      <alignment horizontal="left"/>
      <protection locked="0"/>
    </xf>
    <xf numFmtId="0" fontId="1" fillId="5" borderId="12" xfId="0" applyFont="1" applyFill="1" applyBorder="1" applyAlignment="1" applyProtection="1">
      <alignment horizontal="left"/>
      <protection locked="0"/>
    </xf>
    <xf numFmtId="49" fontId="10" fillId="3" borderId="19" xfId="1" applyNumberFormat="1" applyFont="1" applyFill="1" applyBorder="1" applyAlignment="1" applyProtection="1">
      <alignment horizontal="center" vertical="center" wrapText="1"/>
    </xf>
    <xf numFmtId="164" fontId="10" fillId="3" borderId="19" xfId="1" applyNumberFormat="1" applyFont="1" applyFill="1" applyBorder="1" applyAlignment="1" applyProtection="1">
      <alignment horizontal="center" vertical="center" wrapText="1"/>
    </xf>
    <xf numFmtId="164" fontId="11" fillId="4" borderId="19" xfId="1" applyNumberFormat="1" applyFont="1" applyFill="1" applyBorder="1" applyAlignment="1" applyProtection="1">
      <alignment horizontal="center" vertical="center" wrapText="1"/>
    </xf>
    <xf numFmtId="4" fontId="11" fillId="4" borderId="19" xfId="1" applyNumberFormat="1" applyFont="1" applyFill="1" applyBorder="1" applyAlignment="1" applyProtection="1">
      <alignment horizontal="center" vertical="center" wrapText="1"/>
    </xf>
    <xf numFmtId="49" fontId="8" fillId="0" borderId="19" xfId="0" applyNumberFormat="1" applyFont="1" applyBorder="1" applyProtection="1"/>
    <xf numFmtId="0" fontId="8" fillId="0" borderId="19" xfId="0" applyFont="1" applyBorder="1" applyProtection="1"/>
    <xf numFmtId="165" fontId="8" fillId="0" borderId="19" xfId="0" applyNumberFormat="1" applyFont="1" applyBorder="1" applyProtection="1"/>
    <xf numFmtId="4" fontId="8" fillId="0" borderId="19" xfId="0" applyNumberFormat="1" applyFont="1" applyBorder="1" applyProtection="1"/>
    <xf numFmtId="49" fontId="8" fillId="0" borderId="6" xfId="0" applyNumberFormat="1" applyFont="1" applyBorder="1" applyProtection="1"/>
    <xf numFmtId="0" fontId="8" fillId="0" borderId="6" xfId="0" applyFont="1" applyBorder="1" applyProtection="1"/>
    <xf numFmtId="165" fontId="8" fillId="0" borderId="6" xfId="0" applyNumberFormat="1" applyFont="1" applyBorder="1" applyProtection="1"/>
    <xf numFmtId="4" fontId="8" fillId="0" borderId="6" xfId="0" applyNumberFormat="1" applyFont="1" applyBorder="1" applyProtection="1"/>
    <xf numFmtId="4" fontId="8" fillId="5" borderId="6" xfId="0" applyNumberFormat="1" applyFont="1" applyFill="1" applyBorder="1" applyProtection="1">
      <protection locked="0"/>
    </xf>
    <xf numFmtId="0" fontId="8" fillId="5" borderId="6" xfId="0" applyFont="1" applyFill="1" applyBorder="1" applyProtection="1">
      <protection locked="0"/>
    </xf>
    <xf numFmtId="0" fontId="8" fillId="5" borderId="6" xfId="0" applyFont="1" applyFill="1" applyBorder="1" applyAlignment="1" applyProtection="1">
      <alignment vertical="center"/>
      <protection locked="0"/>
    </xf>
    <xf numFmtId="4" fontId="8" fillId="5" borderId="19" xfId="0" applyNumberFormat="1" applyFont="1" applyFill="1" applyBorder="1" applyProtection="1">
      <protection locked="0"/>
    </xf>
    <xf numFmtId="49" fontId="8" fillId="0" borderId="7" xfId="0" applyNumberFormat="1" applyFont="1" applyBorder="1" applyProtection="1"/>
    <xf numFmtId="0" fontId="8" fillId="0" borderId="8" xfId="0" applyFont="1" applyBorder="1" applyProtection="1"/>
    <xf numFmtId="165" fontId="8" fillId="0" borderId="8" xfId="0" applyNumberFormat="1" applyFont="1" applyBorder="1" applyProtection="1"/>
    <xf numFmtId="4" fontId="8" fillId="0" borderId="8" xfId="0" applyNumberFormat="1" applyFont="1" applyBorder="1" applyProtection="1"/>
    <xf numFmtId="4" fontId="8" fillId="0" borderId="20" xfId="0" applyNumberFormat="1" applyFont="1" applyBorder="1" applyProtection="1"/>
    <xf numFmtId="49" fontId="8" fillId="5" borderId="7" xfId="0" applyNumberFormat="1" applyFont="1" applyFill="1" applyBorder="1" applyProtection="1">
      <protection locked="0"/>
    </xf>
    <xf numFmtId="0" fontId="8" fillId="5" borderId="8" xfId="0" applyFont="1" applyFill="1" applyBorder="1" applyProtection="1">
      <protection locked="0"/>
    </xf>
    <xf numFmtId="165" fontId="8" fillId="5" borderId="8" xfId="0" applyNumberFormat="1" applyFont="1" applyFill="1" applyBorder="1" applyProtection="1">
      <protection locked="0"/>
    </xf>
    <xf numFmtId="4" fontId="8" fillId="5" borderId="8" xfId="0" applyNumberFormat="1" applyFont="1" applyFill="1" applyBorder="1" applyProtection="1">
      <protection locked="0"/>
    </xf>
    <xf numFmtId="0" fontId="8" fillId="5" borderId="20" xfId="0" applyFont="1" applyFill="1" applyBorder="1" applyProtection="1">
      <protection locked="0"/>
    </xf>
  </cellXfs>
  <cellStyles count="2">
    <cellStyle name="normální" xfId="0" builtinId="0"/>
    <cellStyle name="normální_POL.XLS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4"/>
  <sheetViews>
    <sheetView tabSelected="1" topLeftCell="B1" workbookViewId="0">
      <selection activeCell="C7" sqref="C7:E7"/>
    </sheetView>
  </sheetViews>
  <sheetFormatPr defaultColWidth="8.42578125" defaultRowHeight="12"/>
  <cols>
    <col min="1" max="1" width="6.5703125" style="1" hidden="1" customWidth="1"/>
    <col min="2" max="2" width="12.7109375" style="6" customWidth="1"/>
    <col min="3" max="3" width="56.42578125" style="1" customWidth="1"/>
    <col min="4" max="4" width="10.5703125" style="1" customWidth="1"/>
    <col min="5" max="5" width="10.5703125" style="17" customWidth="1"/>
    <col min="6" max="6" width="10.5703125" style="12" customWidth="1"/>
    <col min="7" max="7" width="11.42578125" style="12" customWidth="1"/>
    <col min="8" max="8" width="6.42578125" style="12" customWidth="1"/>
    <col min="9" max="10" width="10.85546875" style="12" customWidth="1"/>
    <col min="11" max="11" width="27.85546875" style="1" customWidth="1"/>
    <col min="12" max="12" width="12.85546875" style="1" customWidth="1"/>
    <col min="13" max="13" width="46" style="1" customWidth="1"/>
    <col min="14" max="16384" width="8.42578125" style="1"/>
  </cols>
  <sheetData>
    <row r="1" spans="1:13" ht="28.5" customHeight="1" thickBot="1">
      <c r="B1" s="2" t="s">
        <v>14</v>
      </c>
      <c r="C1" s="3"/>
      <c r="D1" s="3"/>
      <c r="E1" s="3"/>
      <c r="F1" s="3"/>
      <c r="G1" s="3"/>
      <c r="H1" s="3"/>
      <c r="I1" s="3"/>
    </row>
    <row r="2" spans="1:13" s="13" customFormat="1" ht="15">
      <c r="A2" s="9"/>
      <c r="B2" s="33" t="s">
        <v>17</v>
      </c>
      <c r="C2" s="34"/>
      <c r="D2" s="34"/>
      <c r="E2" s="35"/>
      <c r="F2" s="28" t="s">
        <v>18</v>
      </c>
      <c r="G2" s="29"/>
      <c r="H2" s="29"/>
      <c r="I2" s="29"/>
      <c r="J2" s="29"/>
      <c r="K2" s="30"/>
    </row>
    <row r="3" spans="1:13" ht="12.75">
      <c r="A3" s="10"/>
      <c r="B3" s="4" t="s">
        <v>6</v>
      </c>
      <c r="C3" s="26"/>
      <c r="D3" s="26"/>
      <c r="E3" s="26"/>
      <c r="F3" s="36"/>
      <c r="G3" s="37"/>
      <c r="H3" s="37"/>
      <c r="I3" s="37"/>
      <c r="J3" s="37"/>
      <c r="K3" s="38"/>
    </row>
    <row r="4" spans="1:13" ht="12.75">
      <c r="A4" s="10"/>
      <c r="B4" s="4" t="s">
        <v>16</v>
      </c>
      <c r="C4" s="26"/>
      <c r="D4" s="26"/>
      <c r="E4" s="26"/>
      <c r="F4" s="36"/>
      <c r="G4" s="37"/>
      <c r="H4" s="37"/>
      <c r="I4" s="37"/>
      <c r="J4" s="37"/>
      <c r="K4" s="38"/>
    </row>
    <row r="5" spans="1:13" ht="12.75">
      <c r="A5" s="10"/>
      <c r="B5" s="4" t="s">
        <v>0</v>
      </c>
      <c r="C5" s="26"/>
      <c r="D5" s="26"/>
      <c r="E5" s="26"/>
      <c r="F5" s="36"/>
      <c r="G5" s="37"/>
      <c r="H5" s="37"/>
      <c r="I5" s="37"/>
      <c r="J5" s="37"/>
      <c r="K5" s="38"/>
    </row>
    <row r="6" spans="1:13" ht="12.75">
      <c r="A6" s="10"/>
      <c r="B6" s="4" t="s">
        <v>1</v>
      </c>
      <c r="C6" s="26"/>
      <c r="D6" s="26"/>
      <c r="E6" s="26"/>
      <c r="F6" s="36"/>
      <c r="G6" s="37"/>
      <c r="H6" s="37"/>
      <c r="I6" s="37"/>
      <c r="J6" s="37"/>
      <c r="K6" s="38"/>
    </row>
    <row r="7" spans="1:13" ht="12.75">
      <c r="A7" s="10"/>
      <c r="B7" s="4" t="s">
        <v>2</v>
      </c>
      <c r="C7" s="26"/>
      <c r="D7" s="26"/>
      <c r="E7" s="26"/>
      <c r="F7" s="36"/>
      <c r="G7" s="37"/>
      <c r="H7" s="37"/>
      <c r="I7" s="37"/>
      <c r="J7" s="37"/>
      <c r="K7" s="38"/>
    </row>
    <row r="8" spans="1:13" ht="12.75">
      <c r="A8" s="10"/>
      <c r="B8" s="4" t="s">
        <v>3</v>
      </c>
      <c r="C8" s="26"/>
      <c r="D8" s="26"/>
      <c r="E8" s="26"/>
      <c r="F8" s="36"/>
      <c r="G8" s="37"/>
      <c r="H8" s="37"/>
      <c r="I8" s="37"/>
      <c r="J8" s="37"/>
      <c r="K8" s="38"/>
    </row>
    <row r="9" spans="1:13" ht="15">
      <c r="A9" s="10"/>
      <c r="B9" s="4" t="s">
        <v>15</v>
      </c>
      <c r="C9" s="27"/>
      <c r="D9" s="27"/>
      <c r="E9" s="27"/>
      <c r="F9" s="36"/>
      <c r="G9" s="37"/>
      <c r="H9" s="37"/>
      <c r="I9" s="37"/>
      <c r="J9" s="37"/>
      <c r="K9" s="38"/>
    </row>
    <row r="10" spans="1:13" ht="15">
      <c r="A10" s="10"/>
      <c r="B10" s="4" t="s">
        <v>19</v>
      </c>
      <c r="C10" s="27"/>
      <c r="D10" s="27"/>
      <c r="E10" s="27"/>
      <c r="F10" s="36"/>
      <c r="G10" s="37"/>
      <c r="H10" s="37"/>
      <c r="I10" s="37"/>
      <c r="J10" s="37"/>
      <c r="K10" s="38"/>
    </row>
    <row r="11" spans="1:13" ht="15.75" thickBot="1">
      <c r="A11" s="11"/>
      <c r="B11" s="5" t="s">
        <v>20</v>
      </c>
      <c r="C11" s="32"/>
      <c r="D11" s="32"/>
      <c r="E11" s="32"/>
      <c r="F11" s="40"/>
      <c r="G11" s="41"/>
      <c r="H11" s="41"/>
      <c r="I11" s="41"/>
      <c r="J11" s="41"/>
      <c r="K11" s="42"/>
    </row>
    <row r="12" spans="1:13">
      <c r="D12" s="14"/>
      <c r="E12" s="15"/>
      <c r="F12" s="16"/>
      <c r="G12" s="16"/>
    </row>
    <row r="13" spans="1:13" ht="12" hidden="1" customHeight="1">
      <c r="B13" s="1"/>
      <c r="D13" s="1" t="s">
        <v>25</v>
      </c>
    </row>
    <row r="15" spans="1:13" ht="28.5" customHeight="1">
      <c r="A15" s="1">
        <v>-1</v>
      </c>
      <c r="B15" s="7" t="s">
        <v>4</v>
      </c>
      <c r="C15" s="8"/>
      <c r="D15" s="8"/>
      <c r="E15" s="18"/>
      <c r="F15" s="19"/>
      <c r="G15" s="19"/>
      <c r="H15" s="19"/>
      <c r="I15" s="19"/>
      <c r="J15" s="19"/>
    </row>
    <row r="16" spans="1:13" ht="16.5" customHeight="1">
      <c r="B16" s="31" t="s">
        <v>22</v>
      </c>
      <c r="C16" s="31"/>
      <c r="D16" s="31"/>
      <c r="E16" s="31"/>
      <c r="F16" s="39" t="s">
        <v>13</v>
      </c>
      <c r="G16" s="39"/>
      <c r="H16" s="39"/>
      <c r="I16" s="39"/>
      <c r="J16" s="39"/>
      <c r="K16" s="39"/>
      <c r="L16" s="39"/>
      <c r="M16" s="39"/>
    </row>
    <row r="17" spans="1:13" s="20" customFormat="1" ht="29.25" customHeight="1">
      <c r="A17" s="20" t="s">
        <v>12</v>
      </c>
      <c r="B17" s="43" t="s">
        <v>5</v>
      </c>
      <c r="C17" s="44" t="s">
        <v>6</v>
      </c>
      <c r="D17" s="44" t="s">
        <v>8</v>
      </c>
      <c r="E17" s="44" t="s">
        <v>7</v>
      </c>
      <c r="F17" s="45" t="s">
        <v>8</v>
      </c>
      <c r="G17" s="46" t="s">
        <v>23</v>
      </c>
      <c r="H17" s="46" t="s">
        <v>24</v>
      </c>
      <c r="I17" s="46" t="s">
        <v>9</v>
      </c>
      <c r="J17" s="46" t="s">
        <v>10</v>
      </c>
      <c r="K17" s="45" t="s">
        <v>21</v>
      </c>
      <c r="L17" s="45" t="s">
        <v>11</v>
      </c>
      <c r="M17" s="45" t="s">
        <v>6</v>
      </c>
    </row>
    <row r="18" spans="1:13">
      <c r="A18" s="1">
        <v>3</v>
      </c>
      <c r="B18" s="51" t="s">
        <v>26</v>
      </c>
      <c r="C18" s="52" t="s">
        <v>27</v>
      </c>
      <c r="D18" s="52">
        <v>4426.9079499999998</v>
      </c>
      <c r="E18" s="53" t="s">
        <v>28</v>
      </c>
      <c r="F18" s="55">
        <f>D18</f>
        <v>4426.9079499999998</v>
      </c>
      <c r="G18" s="55"/>
      <c r="H18" s="55"/>
      <c r="I18" s="54">
        <f>((100-H18)/100)*G18</f>
        <v>0</v>
      </c>
      <c r="J18" s="54">
        <f>F18*I18</f>
        <v>0</v>
      </c>
      <c r="K18" s="56"/>
      <c r="L18" s="56"/>
      <c r="M18" s="56"/>
    </row>
    <row r="19" spans="1:13">
      <c r="A19" s="1">
        <v>3</v>
      </c>
      <c r="B19" s="51" t="s">
        <v>29</v>
      </c>
      <c r="C19" s="52" t="s">
        <v>30</v>
      </c>
      <c r="D19" s="52">
        <v>40.790309999999998</v>
      </c>
      <c r="E19" s="53" t="s">
        <v>31</v>
      </c>
      <c r="F19" s="55">
        <f>D19</f>
        <v>40.790309999999998</v>
      </c>
      <c r="G19" s="55"/>
      <c r="H19" s="55"/>
      <c r="I19" s="54">
        <f>((100-H19)/100)*G19</f>
        <v>0</v>
      </c>
      <c r="J19" s="54">
        <f>F19*I19</f>
        <v>0</v>
      </c>
      <c r="K19" s="56"/>
      <c r="L19" s="56"/>
      <c r="M19" s="56"/>
    </row>
    <row r="20" spans="1:13">
      <c r="A20" s="1">
        <v>3</v>
      </c>
      <c r="B20" s="51" t="s">
        <v>32</v>
      </c>
      <c r="C20" s="52" t="s">
        <v>33</v>
      </c>
      <c r="D20" s="52">
        <v>2468.0442200000002</v>
      </c>
      <c r="E20" s="53" t="s">
        <v>28</v>
      </c>
      <c r="F20" s="55">
        <f>D20</f>
        <v>2468.0442200000002</v>
      </c>
      <c r="G20" s="55"/>
      <c r="H20" s="55"/>
      <c r="I20" s="54">
        <f>((100-H20)/100)*G20</f>
        <v>0</v>
      </c>
      <c r="J20" s="54">
        <f>F20*I20</f>
        <v>0</v>
      </c>
      <c r="K20" s="56"/>
      <c r="L20" s="56"/>
      <c r="M20" s="57"/>
    </row>
    <row r="21" spans="1:13">
      <c r="A21" s="1">
        <v>3</v>
      </c>
      <c r="B21" s="51" t="s">
        <v>34</v>
      </c>
      <c r="C21" s="52" t="s">
        <v>35</v>
      </c>
      <c r="D21" s="52">
        <v>521.875</v>
      </c>
      <c r="E21" s="53" t="s">
        <v>36</v>
      </c>
      <c r="F21" s="55">
        <f>D21</f>
        <v>521.875</v>
      </c>
      <c r="G21" s="55"/>
      <c r="H21" s="55"/>
      <c r="I21" s="54">
        <f>((100-H21)/100)*G21</f>
        <v>0</v>
      </c>
      <c r="J21" s="54">
        <f>F21*I21</f>
        <v>0</v>
      </c>
      <c r="K21" s="56"/>
      <c r="L21" s="56"/>
      <c r="M21" s="56"/>
    </row>
    <row r="22" spans="1:13">
      <c r="A22" s="1">
        <v>3</v>
      </c>
      <c r="B22" s="51" t="s">
        <v>37</v>
      </c>
      <c r="C22" s="52" t="s">
        <v>38</v>
      </c>
      <c r="D22" s="52">
        <v>6</v>
      </c>
      <c r="E22" s="53" t="s">
        <v>28</v>
      </c>
      <c r="F22" s="55">
        <f>D22</f>
        <v>6</v>
      </c>
      <c r="G22" s="55"/>
      <c r="H22" s="55"/>
      <c r="I22" s="54">
        <f>((100-H22)/100)*G22</f>
        <v>0</v>
      </c>
      <c r="J22" s="54">
        <f>F22*I22</f>
        <v>0</v>
      </c>
      <c r="K22" s="56"/>
      <c r="L22" s="56"/>
      <c r="M22" s="56"/>
    </row>
    <row r="23" spans="1:13">
      <c r="A23" s="1">
        <v>3</v>
      </c>
      <c r="B23" s="51" t="s">
        <v>39</v>
      </c>
      <c r="C23" s="52" t="s">
        <v>40</v>
      </c>
      <c r="D23" s="52">
        <v>1207.5525</v>
      </c>
      <c r="E23" s="53" t="s">
        <v>28</v>
      </c>
      <c r="F23" s="55">
        <f>D23</f>
        <v>1207.5525</v>
      </c>
      <c r="G23" s="55"/>
      <c r="H23" s="55"/>
      <c r="I23" s="54">
        <f>((100-H23)/100)*G23</f>
        <v>0</v>
      </c>
      <c r="J23" s="54">
        <f>F23*I23</f>
        <v>0</v>
      </c>
      <c r="K23" s="56"/>
      <c r="L23" s="56"/>
      <c r="M23" s="56"/>
    </row>
    <row r="24" spans="1:13">
      <c r="A24" s="1">
        <v>3</v>
      </c>
      <c r="B24" s="51" t="s">
        <v>41</v>
      </c>
      <c r="C24" s="52" t="s">
        <v>42</v>
      </c>
      <c r="D24" s="52">
        <v>135.03</v>
      </c>
      <c r="E24" s="53" t="s">
        <v>36</v>
      </c>
      <c r="F24" s="55">
        <f>D24</f>
        <v>135.03</v>
      </c>
      <c r="G24" s="55"/>
      <c r="H24" s="55"/>
      <c r="I24" s="54">
        <f>((100-H24)/100)*G24</f>
        <v>0</v>
      </c>
      <c r="J24" s="54">
        <f>F24*I24</f>
        <v>0</v>
      </c>
      <c r="K24" s="56"/>
      <c r="L24" s="56"/>
      <c r="M24" s="56"/>
    </row>
    <row r="25" spans="1:13">
      <c r="A25" s="1">
        <v>3</v>
      </c>
      <c r="B25" s="51" t="s">
        <v>43</v>
      </c>
      <c r="C25" s="52" t="s">
        <v>44</v>
      </c>
      <c r="D25" s="52">
        <v>498.29482999999999</v>
      </c>
      <c r="E25" s="53" t="s">
        <v>36</v>
      </c>
      <c r="F25" s="55">
        <f>D25</f>
        <v>498.29482999999999</v>
      </c>
      <c r="G25" s="55"/>
      <c r="H25" s="55"/>
      <c r="I25" s="54">
        <f>((100-H25)/100)*G25</f>
        <v>0</v>
      </c>
      <c r="J25" s="54">
        <f>F25*I25</f>
        <v>0</v>
      </c>
      <c r="K25" s="56"/>
      <c r="L25" s="56"/>
      <c r="M25" s="56"/>
    </row>
    <row r="26" spans="1:13">
      <c r="A26" s="1">
        <v>3</v>
      </c>
      <c r="B26" s="51" t="s">
        <v>45</v>
      </c>
      <c r="C26" s="52" t="s">
        <v>46</v>
      </c>
      <c r="D26" s="52">
        <v>282.17399999999998</v>
      </c>
      <c r="E26" s="53" t="s">
        <v>36</v>
      </c>
      <c r="F26" s="55">
        <f>D26</f>
        <v>282.17399999999998</v>
      </c>
      <c r="G26" s="55"/>
      <c r="H26" s="55"/>
      <c r="I26" s="54">
        <f>((100-H26)/100)*G26</f>
        <v>0</v>
      </c>
      <c r="J26" s="54">
        <f>F26*I26</f>
        <v>0</v>
      </c>
      <c r="K26" s="56"/>
      <c r="L26" s="56"/>
      <c r="M26" s="56"/>
    </row>
    <row r="27" spans="1:13">
      <c r="A27" s="1">
        <v>3</v>
      </c>
      <c r="B27" s="51" t="s">
        <v>47</v>
      </c>
      <c r="C27" s="52" t="s">
        <v>48</v>
      </c>
      <c r="D27" s="52">
        <v>240.625</v>
      </c>
      <c r="E27" s="53" t="s">
        <v>36</v>
      </c>
      <c r="F27" s="55">
        <f>D27</f>
        <v>240.625</v>
      </c>
      <c r="G27" s="55"/>
      <c r="H27" s="55"/>
      <c r="I27" s="54">
        <f>((100-H27)/100)*G27</f>
        <v>0</v>
      </c>
      <c r="J27" s="54">
        <f>F27*I27</f>
        <v>0</v>
      </c>
      <c r="K27" s="56"/>
      <c r="L27" s="56"/>
      <c r="M27" s="56"/>
    </row>
    <row r="28" spans="1:13">
      <c r="A28" s="1">
        <v>3</v>
      </c>
      <c r="B28" s="51" t="s">
        <v>49</v>
      </c>
      <c r="C28" s="52" t="s">
        <v>50</v>
      </c>
      <c r="D28" s="52">
        <v>8.3919700000000006</v>
      </c>
      <c r="E28" s="53" t="s">
        <v>31</v>
      </c>
      <c r="F28" s="55">
        <f>D28</f>
        <v>8.3919700000000006</v>
      </c>
      <c r="G28" s="55"/>
      <c r="H28" s="55"/>
      <c r="I28" s="54">
        <f>((100-H28)/100)*G28</f>
        <v>0</v>
      </c>
      <c r="J28" s="54">
        <f>F28*I28</f>
        <v>0</v>
      </c>
      <c r="K28" s="56"/>
      <c r="L28" s="56"/>
      <c r="M28" s="56"/>
    </row>
    <row r="29" spans="1:13">
      <c r="A29" s="1">
        <v>3</v>
      </c>
      <c r="B29" s="51" t="s">
        <v>51</v>
      </c>
      <c r="C29" s="52" t="s">
        <v>52</v>
      </c>
      <c r="D29" s="52">
        <v>369.96780999999999</v>
      </c>
      <c r="E29" s="53" t="s">
        <v>36</v>
      </c>
      <c r="F29" s="55">
        <f>D29</f>
        <v>369.96780999999999</v>
      </c>
      <c r="G29" s="55"/>
      <c r="H29" s="55"/>
      <c r="I29" s="54">
        <f>((100-H29)/100)*G29</f>
        <v>0</v>
      </c>
      <c r="J29" s="54">
        <f>F29*I29</f>
        <v>0</v>
      </c>
      <c r="K29" s="56"/>
      <c r="L29" s="56"/>
      <c r="M29" s="56"/>
    </row>
    <row r="30" spans="1:13">
      <c r="A30" s="1">
        <v>3</v>
      </c>
      <c r="B30" s="51" t="s">
        <v>53</v>
      </c>
      <c r="C30" s="52" t="s">
        <v>54</v>
      </c>
      <c r="D30" s="52">
        <v>20.375489999999999</v>
      </c>
      <c r="E30" s="53" t="s">
        <v>31</v>
      </c>
      <c r="F30" s="55">
        <f>D30</f>
        <v>20.375489999999999</v>
      </c>
      <c r="G30" s="55"/>
      <c r="H30" s="55"/>
      <c r="I30" s="54">
        <f>((100-H30)/100)*G30</f>
        <v>0</v>
      </c>
      <c r="J30" s="54">
        <f>F30*I30</f>
        <v>0</v>
      </c>
      <c r="K30" s="56"/>
      <c r="L30" s="56"/>
      <c r="M30" s="56"/>
    </row>
    <row r="31" spans="1:13">
      <c r="A31" s="1">
        <v>3</v>
      </c>
      <c r="B31" s="51" t="s">
        <v>55</v>
      </c>
      <c r="C31" s="52" t="s">
        <v>56</v>
      </c>
      <c r="D31" s="52">
        <v>662.60644000000002</v>
      </c>
      <c r="E31" s="53" t="s">
        <v>57</v>
      </c>
      <c r="F31" s="55">
        <f>D31</f>
        <v>662.60644000000002</v>
      </c>
      <c r="G31" s="55"/>
      <c r="H31" s="55"/>
      <c r="I31" s="54">
        <f>((100-H31)/100)*G31</f>
        <v>0</v>
      </c>
      <c r="J31" s="54">
        <f>F31*I31</f>
        <v>0</v>
      </c>
      <c r="K31" s="56"/>
      <c r="L31" s="56"/>
      <c r="M31" s="56"/>
    </row>
    <row r="32" spans="1:13">
      <c r="A32" s="1">
        <v>3</v>
      </c>
      <c r="B32" s="51" t="s">
        <v>58</v>
      </c>
      <c r="C32" s="52" t="s">
        <v>59</v>
      </c>
      <c r="D32" s="52">
        <v>2739.7127999999998</v>
      </c>
      <c r="E32" s="53" t="s">
        <v>60</v>
      </c>
      <c r="F32" s="55">
        <f>D32</f>
        <v>2739.7127999999998</v>
      </c>
      <c r="G32" s="55"/>
      <c r="H32" s="55"/>
      <c r="I32" s="54">
        <f>((100-H32)/100)*G32</f>
        <v>0</v>
      </c>
      <c r="J32" s="54">
        <f>F32*I32</f>
        <v>0</v>
      </c>
      <c r="K32" s="56"/>
      <c r="L32" s="56"/>
      <c r="M32" s="56"/>
    </row>
    <row r="33" spans="1:13">
      <c r="A33" s="1">
        <v>3</v>
      </c>
      <c r="B33" s="51" t="s">
        <v>61</v>
      </c>
      <c r="C33" s="52" t="s">
        <v>62</v>
      </c>
      <c r="D33" s="52">
        <v>263.0292</v>
      </c>
      <c r="E33" s="53" t="s">
        <v>36</v>
      </c>
      <c r="F33" s="55">
        <f>D33</f>
        <v>263.0292</v>
      </c>
      <c r="G33" s="55"/>
      <c r="H33" s="55"/>
      <c r="I33" s="54">
        <f>((100-H33)/100)*G33</f>
        <v>0</v>
      </c>
      <c r="J33" s="54">
        <f>F33*I33</f>
        <v>0</v>
      </c>
      <c r="K33" s="56"/>
      <c r="L33" s="56"/>
      <c r="M33" s="56"/>
    </row>
    <row r="34" spans="1:13">
      <c r="A34" s="1">
        <v>3</v>
      </c>
      <c r="B34" s="51" t="s">
        <v>63</v>
      </c>
      <c r="C34" s="52" t="s">
        <v>64</v>
      </c>
      <c r="D34" s="52">
        <v>18.447150000000001</v>
      </c>
      <c r="E34" s="53" t="s">
        <v>31</v>
      </c>
      <c r="F34" s="55">
        <f>D34</f>
        <v>18.447150000000001</v>
      </c>
      <c r="G34" s="55"/>
      <c r="H34" s="55"/>
      <c r="I34" s="54">
        <f>((100-H34)/100)*G34</f>
        <v>0</v>
      </c>
      <c r="J34" s="54">
        <f>F34*I34</f>
        <v>0</v>
      </c>
      <c r="K34" s="56"/>
      <c r="L34" s="56"/>
      <c r="M34" s="56"/>
    </row>
    <row r="35" spans="1:13">
      <c r="A35" s="1">
        <v>3</v>
      </c>
      <c r="B35" s="51" t="s">
        <v>65</v>
      </c>
      <c r="C35" s="52" t="s">
        <v>66</v>
      </c>
      <c r="D35" s="52">
        <v>87.923000000000002</v>
      </c>
      <c r="E35" s="53" t="s">
        <v>36</v>
      </c>
      <c r="F35" s="55">
        <f>D35</f>
        <v>87.923000000000002</v>
      </c>
      <c r="G35" s="55"/>
      <c r="H35" s="55"/>
      <c r="I35" s="54">
        <f>((100-H35)/100)*G35</f>
        <v>0</v>
      </c>
      <c r="J35" s="54">
        <f>F35*I35</f>
        <v>0</v>
      </c>
      <c r="K35" s="56"/>
      <c r="L35" s="56"/>
      <c r="M35" s="56"/>
    </row>
    <row r="36" spans="1:13">
      <c r="A36" s="1">
        <v>3</v>
      </c>
      <c r="B36" s="51" t="s">
        <v>67</v>
      </c>
      <c r="C36" s="52" t="s">
        <v>68</v>
      </c>
      <c r="D36" s="52">
        <v>114.35444</v>
      </c>
      <c r="E36" s="53" t="s">
        <v>69</v>
      </c>
      <c r="F36" s="55">
        <f>D36</f>
        <v>114.35444</v>
      </c>
      <c r="G36" s="55"/>
      <c r="H36" s="55"/>
      <c r="I36" s="54">
        <f>((100-H36)/100)*G36</f>
        <v>0</v>
      </c>
      <c r="J36" s="54">
        <f>F36*I36</f>
        <v>0</v>
      </c>
      <c r="K36" s="56"/>
      <c r="L36" s="56"/>
      <c r="M36" s="56"/>
    </row>
    <row r="37" spans="1:13">
      <c r="A37" s="1">
        <v>3</v>
      </c>
      <c r="B37" s="51" t="s">
        <v>70</v>
      </c>
      <c r="C37" s="52" t="s">
        <v>71</v>
      </c>
      <c r="D37" s="52">
        <v>454.75920000000002</v>
      </c>
      <c r="E37" s="53" t="s">
        <v>36</v>
      </c>
      <c r="F37" s="55">
        <f>D37</f>
        <v>454.75920000000002</v>
      </c>
      <c r="G37" s="55"/>
      <c r="H37" s="55"/>
      <c r="I37" s="54">
        <f>((100-H37)/100)*G37</f>
        <v>0</v>
      </c>
      <c r="J37" s="54">
        <f>F37*I37</f>
        <v>0</v>
      </c>
      <c r="K37" s="56"/>
      <c r="L37" s="56"/>
      <c r="M37" s="56"/>
    </row>
    <row r="38" spans="1:13">
      <c r="A38" s="1">
        <v>3</v>
      </c>
      <c r="B38" s="51" t="s">
        <v>72</v>
      </c>
      <c r="C38" s="52" t="s">
        <v>73</v>
      </c>
      <c r="D38" s="52">
        <v>141.46</v>
      </c>
      <c r="E38" s="53" t="s">
        <v>36</v>
      </c>
      <c r="F38" s="55">
        <f>D38</f>
        <v>141.46</v>
      </c>
      <c r="G38" s="55"/>
      <c r="H38" s="55"/>
      <c r="I38" s="54">
        <f>((100-H38)/100)*G38</f>
        <v>0</v>
      </c>
      <c r="J38" s="54">
        <f>F38*I38</f>
        <v>0</v>
      </c>
      <c r="K38" s="56"/>
      <c r="L38" s="56"/>
      <c r="M38" s="56"/>
    </row>
    <row r="39" spans="1:13">
      <c r="A39" s="1">
        <v>3</v>
      </c>
      <c r="B39" s="51" t="s">
        <v>74</v>
      </c>
      <c r="C39" s="52" t="s">
        <v>75</v>
      </c>
      <c r="D39" s="52">
        <v>5</v>
      </c>
      <c r="E39" s="53" t="s">
        <v>28</v>
      </c>
      <c r="F39" s="55">
        <f>D39</f>
        <v>5</v>
      </c>
      <c r="G39" s="55"/>
      <c r="H39" s="55"/>
      <c r="I39" s="54">
        <f>((100-H39)/100)*G39</f>
        <v>0</v>
      </c>
      <c r="J39" s="54">
        <f>F39*I39</f>
        <v>0</v>
      </c>
      <c r="K39" s="56"/>
      <c r="L39" s="56"/>
      <c r="M39" s="56"/>
    </row>
    <row r="40" spans="1:13">
      <c r="A40" s="1">
        <v>3</v>
      </c>
      <c r="B40" s="51" t="s">
        <v>76</v>
      </c>
      <c r="C40" s="52" t="s">
        <v>77</v>
      </c>
      <c r="D40" s="52">
        <v>10.048870000000001</v>
      </c>
      <c r="E40" s="53" t="s">
        <v>69</v>
      </c>
      <c r="F40" s="55">
        <f>D40</f>
        <v>10.048870000000001</v>
      </c>
      <c r="G40" s="55"/>
      <c r="H40" s="55"/>
      <c r="I40" s="54">
        <f>((100-H40)/100)*G40</f>
        <v>0</v>
      </c>
      <c r="J40" s="54">
        <f>F40*I40</f>
        <v>0</v>
      </c>
      <c r="K40" s="56"/>
      <c r="L40" s="56"/>
      <c r="M40" s="56"/>
    </row>
    <row r="41" spans="1:13">
      <c r="A41" s="1">
        <v>3</v>
      </c>
      <c r="B41" s="51" t="s">
        <v>78</v>
      </c>
      <c r="C41" s="52" t="s">
        <v>79</v>
      </c>
      <c r="D41" s="52">
        <v>1194.9909</v>
      </c>
      <c r="E41" s="53" t="s">
        <v>60</v>
      </c>
      <c r="F41" s="55">
        <f>D41</f>
        <v>1194.9909</v>
      </c>
      <c r="G41" s="55"/>
      <c r="H41" s="55"/>
      <c r="I41" s="54">
        <f>((100-H41)/100)*G41</f>
        <v>0</v>
      </c>
      <c r="J41" s="54">
        <f>F41*I41</f>
        <v>0</v>
      </c>
      <c r="K41" s="56"/>
      <c r="L41" s="56"/>
      <c r="M41" s="56"/>
    </row>
    <row r="42" spans="1:13">
      <c r="A42" s="1">
        <v>3</v>
      </c>
      <c r="B42" s="51" t="s">
        <v>80</v>
      </c>
      <c r="C42" s="52" t="s">
        <v>81</v>
      </c>
      <c r="D42" s="52">
        <v>715.49455999999998</v>
      </c>
      <c r="E42" s="53" t="s">
        <v>28</v>
      </c>
      <c r="F42" s="55">
        <f>D42</f>
        <v>715.49455999999998</v>
      </c>
      <c r="G42" s="55"/>
      <c r="H42" s="55"/>
      <c r="I42" s="54">
        <f>((100-H42)/100)*G42</f>
        <v>0</v>
      </c>
      <c r="J42" s="54">
        <f>F42*I42</f>
        <v>0</v>
      </c>
      <c r="K42" s="56"/>
      <c r="L42" s="56"/>
      <c r="M42" s="56"/>
    </row>
    <row r="43" spans="1:13">
      <c r="A43" s="1">
        <v>3</v>
      </c>
      <c r="B43" s="51" t="s">
        <v>82</v>
      </c>
      <c r="C43" s="52" t="s">
        <v>83</v>
      </c>
      <c r="D43" s="52">
        <v>2.1760100000000002</v>
      </c>
      <c r="E43" s="53" t="s">
        <v>31</v>
      </c>
      <c r="F43" s="55">
        <f>D43</f>
        <v>2.1760100000000002</v>
      </c>
      <c r="G43" s="55"/>
      <c r="H43" s="55"/>
      <c r="I43" s="54">
        <f>((100-H43)/100)*G43</f>
        <v>0</v>
      </c>
      <c r="J43" s="54">
        <f>F43*I43</f>
        <v>0</v>
      </c>
      <c r="K43" s="56"/>
      <c r="L43" s="56"/>
      <c r="M43" s="56"/>
    </row>
    <row r="44" spans="1:13">
      <c r="A44" s="1">
        <v>3</v>
      </c>
      <c r="B44" s="51" t="s">
        <v>84</v>
      </c>
      <c r="C44" s="52" t="s">
        <v>85</v>
      </c>
      <c r="D44" s="52">
        <v>435.13769000000002</v>
      </c>
      <c r="E44" s="53" t="s">
        <v>36</v>
      </c>
      <c r="F44" s="55">
        <f>D44</f>
        <v>435.13769000000002</v>
      </c>
      <c r="G44" s="55"/>
      <c r="H44" s="55"/>
      <c r="I44" s="54">
        <f>((100-H44)/100)*G44</f>
        <v>0</v>
      </c>
      <c r="J44" s="54">
        <f>F44*I44</f>
        <v>0</v>
      </c>
      <c r="K44" s="56"/>
      <c r="L44" s="56"/>
      <c r="M44" s="56"/>
    </row>
    <row r="45" spans="1:13">
      <c r="A45" s="1">
        <v>3</v>
      </c>
      <c r="B45" s="51" t="s">
        <v>86</v>
      </c>
      <c r="C45" s="52" t="s">
        <v>87</v>
      </c>
      <c r="D45" s="52">
        <v>1</v>
      </c>
      <c r="E45" s="53" t="s">
        <v>28</v>
      </c>
      <c r="F45" s="55">
        <f>D45</f>
        <v>1</v>
      </c>
      <c r="G45" s="55"/>
      <c r="H45" s="55"/>
      <c r="I45" s="54">
        <f>((100-H45)/100)*G45</f>
        <v>0</v>
      </c>
      <c r="J45" s="54">
        <f>F45*I45</f>
        <v>0</v>
      </c>
      <c r="K45" s="56"/>
      <c r="L45" s="56"/>
      <c r="M45" s="56"/>
    </row>
    <row r="46" spans="1:13">
      <c r="A46" s="1">
        <v>3</v>
      </c>
      <c r="B46" s="51" t="s">
        <v>88</v>
      </c>
      <c r="C46" s="52" t="s">
        <v>89</v>
      </c>
      <c r="D46" s="52">
        <v>11.25156</v>
      </c>
      <c r="E46" s="53" t="s">
        <v>31</v>
      </c>
      <c r="F46" s="55">
        <f>D46</f>
        <v>11.25156</v>
      </c>
      <c r="G46" s="55"/>
      <c r="H46" s="55"/>
      <c r="I46" s="54">
        <f>((100-H46)/100)*G46</f>
        <v>0</v>
      </c>
      <c r="J46" s="54">
        <f>F46*I46</f>
        <v>0</v>
      </c>
      <c r="K46" s="56"/>
      <c r="L46" s="56"/>
      <c r="M46" s="56"/>
    </row>
    <row r="47" spans="1:13">
      <c r="A47" s="1">
        <v>3</v>
      </c>
      <c r="B47" s="51" t="s">
        <v>90</v>
      </c>
      <c r="C47" s="52" t="s">
        <v>91</v>
      </c>
      <c r="D47" s="52">
        <v>235.26562999999999</v>
      </c>
      <c r="E47" s="53" t="s">
        <v>36</v>
      </c>
      <c r="F47" s="55">
        <f>D47</f>
        <v>235.26562999999999</v>
      </c>
      <c r="G47" s="55"/>
      <c r="H47" s="55"/>
      <c r="I47" s="54">
        <f>((100-H47)/100)*G47</f>
        <v>0</v>
      </c>
      <c r="J47" s="54">
        <f>F47*I47</f>
        <v>0</v>
      </c>
      <c r="K47" s="56"/>
      <c r="L47" s="56"/>
      <c r="M47" s="56"/>
    </row>
    <row r="48" spans="1:13">
      <c r="A48" s="1">
        <v>3</v>
      </c>
      <c r="B48" s="51" t="s">
        <v>92</v>
      </c>
      <c r="C48" s="52" t="s">
        <v>93</v>
      </c>
      <c r="D48" s="52">
        <v>10.3439</v>
      </c>
      <c r="E48" s="53" t="s">
        <v>31</v>
      </c>
      <c r="F48" s="55">
        <f>D48</f>
        <v>10.3439</v>
      </c>
      <c r="G48" s="55"/>
      <c r="H48" s="55"/>
      <c r="I48" s="54">
        <f>((100-H48)/100)*G48</f>
        <v>0</v>
      </c>
      <c r="J48" s="54">
        <f>F48*I48</f>
        <v>0</v>
      </c>
      <c r="K48" s="56"/>
      <c r="L48" s="56"/>
      <c r="M48" s="56"/>
    </row>
    <row r="49" spans="1:13">
      <c r="A49" s="1">
        <v>3</v>
      </c>
      <c r="B49" s="51" t="s">
        <v>94</v>
      </c>
      <c r="C49" s="52" t="s">
        <v>95</v>
      </c>
      <c r="D49" s="52">
        <v>785.4615</v>
      </c>
      <c r="E49" s="53" t="s">
        <v>36</v>
      </c>
      <c r="F49" s="55">
        <f>D49</f>
        <v>785.4615</v>
      </c>
      <c r="G49" s="55"/>
      <c r="H49" s="55"/>
      <c r="I49" s="54">
        <f>((100-H49)/100)*G49</f>
        <v>0</v>
      </c>
      <c r="J49" s="54">
        <f>F49*I49</f>
        <v>0</v>
      </c>
      <c r="K49" s="56"/>
      <c r="L49" s="56"/>
      <c r="M49" s="56"/>
    </row>
    <row r="50" spans="1:13">
      <c r="A50" s="1">
        <v>3</v>
      </c>
      <c r="B50" s="51" t="s">
        <v>96</v>
      </c>
      <c r="C50" s="52" t="s">
        <v>97</v>
      </c>
      <c r="D50" s="52">
        <v>1</v>
      </c>
      <c r="E50" s="53" t="s">
        <v>28</v>
      </c>
      <c r="F50" s="55">
        <f>D50</f>
        <v>1</v>
      </c>
      <c r="G50" s="55"/>
      <c r="H50" s="55"/>
      <c r="I50" s="54">
        <f>((100-H50)/100)*G50</f>
        <v>0</v>
      </c>
      <c r="J50" s="54">
        <f>F50*I50</f>
        <v>0</v>
      </c>
      <c r="K50" s="56"/>
      <c r="L50" s="56"/>
      <c r="M50" s="56"/>
    </row>
    <row r="51" spans="1:13">
      <c r="A51" s="1">
        <v>3</v>
      </c>
      <c r="B51" s="51" t="s">
        <v>98</v>
      </c>
      <c r="C51" s="52" t="s">
        <v>99</v>
      </c>
      <c r="D51" s="52">
        <v>1.7740800000000001</v>
      </c>
      <c r="E51" s="53" t="s">
        <v>31</v>
      </c>
      <c r="F51" s="55">
        <f>D51</f>
        <v>1.7740800000000001</v>
      </c>
      <c r="G51" s="55"/>
      <c r="H51" s="55"/>
      <c r="I51" s="54">
        <f>((100-H51)/100)*G51</f>
        <v>0</v>
      </c>
      <c r="J51" s="54">
        <f>F51*I51</f>
        <v>0</v>
      </c>
      <c r="K51" s="56"/>
      <c r="L51" s="56"/>
      <c r="M51" s="56"/>
    </row>
    <row r="52" spans="1:13">
      <c r="A52" s="1">
        <v>3</v>
      </c>
      <c r="B52" s="51" t="s">
        <v>100</v>
      </c>
      <c r="C52" s="52" t="s">
        <v>101</v>
      </c>
      <c r="D52" s="52">
        <v>51.44</v>
      </c>
      <c r="E52" s="53" t="s">
        <v>57</v>
      </c>
      <c r="F52" s="55">
        <f>D52</f>
        <v>51.44</v>
      </c>
      <c r="G52" s="55"/>
      <c r="H52" s="55"/>
      <c r="I52" s="54">
        <f>((100-H52)/100)*G52</f>
        <v>0</v>
      </c>
      <c r="J52" s="54">
        <f>F52*I52</f>
        <v>0</v>
      </c>
      <c r="K52" s="56"/>
      <c r="L52" s="56"/>
      <c r="M52" s="56"/>
    </row>
    <row r="53" spans="1:13">
      <c r="A53" s="1">
        <v>3</v>
      </c>
      <c r="B53" s="51" t="s">
        <v>102</v>
      </c>
      <c r="C53" s="52" t="s">
        <v>103</v>
      </c>
      <c r="D53" s="52">
        <v>3</v>
      </c>
      <c r="E53" s="53" t="s">
        <v>28</v>
      </c>
      <c r="F53" s="55">
        <f>D53</f>
        <v>3</v>
      </c>
      <c r="G53" s="55"/>
      <c r="H53" s="55"/>
      <c r="I53" s="54">
        <f>((100-H53)/100)*G53</f>
        <v>0</v>
      </c>
      <c r="J53" s="54">
        <f>F53*I53</f>
        <v>0</v>
      </c>
      <c r="K53" s="56"/>
      <c r="L53" s="56"/>
      <c r="M53" s="56"/>
    </row>
    <row r="54" spans="1:13">
      <c r="A54" s="1">
        <v>3</v>
      </c>
      <c r="B54" s="51" t="s">
        <v>104</v>
      </c>
      <c r="C54" s="52" t="s">
        <v>105</v>
      </c>
      <c r="D54" s="52">
        <v>7.5337500000000004</v>
      </c>
      <c r="E54" s="53" t="s">
        <v>31</v>
      </c>
      <c r="F54" s="55">
        <f>D54</f>
        <v>7.5337500000000004</v>
      </c>
      <c r="G54" s="55"/>
      <c r="H54" s="55"/>
      <c r="I54" s="54">
        <f>((100-H54)/100)*G54</f>
        <v>0</v>
      </c>
      <c r="J54" s="54">
        <f>F54*I54</f>
        <v>0</v>
      </c>
      <c r="K54" s="56"/>
      <c r="L54" s="56"/>
      <c r="M54" s="56"/>
    </row>
    <row r="55" spans="1:13">
      <c r="A55" s="1">
        <v>3</v>
      </c>
      <c r="B55" s="51" t="s">
        <v>106</v>
      </c>
      <c r="C55" s="52" t="s">
        <v>107</v>
      </c>
      <c r="D55" s="52">
        <v>431</v>
      </c>
      <c r="E55" s="53" t="s">
        <v>60</v>
      </c>
      <c r="F55" s="55">
        <f>D55</f>
        <v>431</v>
      </c>
      <c r="G55" s="55"/>
      <c r="H55" s="55"/>
      <c r="I55" s="54">
        <f>((100-H55)/100)*G55</f>
        <v>0</v>
      </c>
      <c r="J55" s="54">
        <f>F55*I55</f>
        <v>0</v>
      </c>
      <c r="K55" s="56"/>
      <c r="L55" s="56"/>
      <c r="M55" s="56"/>
    </row>
    <row r="56" spans="1:13">
      <c r="A56" s="1">
        <v>3</v>
      </c>
      <c r="B56" s="51" t="s">
        <v>108</v>
      </c>
      <c r="C56" s="52" t="s">
        <v>109</v>
      </c>
      <c r="D56" s="52">
        <v>0.66403999999999996</v>
      </c>
      <c r="E56" s="53" t="s">
        <v>69</v>
      </c>
      <c r="F56" s="55">
        <f>D56</f>
        <v>0.66403999999999996</v>
      </c>
      <c r="G56" s="55"/>
      <c r="H56" s="55"/>
      <c r="I56" s="54">
        <f>((100-H56)/100)*G56</f>
        <v>0</v>
      </c>
      <c r="J56" s="54">
        <f>F56*I56</f>
        <v>0</v>
      </c>
      <c r="K56" s="56"/>
      <c r="L56" s="56"/>
      <c r="M56" s="56"/>
    </row>
    <row r="57" spans="1:13">
      <c r="A57" s="1">
        <v>3</v>
      </c>
      <c r="B57" s="51" t="s">
        <v>110</v>
      </c>
      <c r="C57" s="52" t="s">
        <v>111</v>
      </c>
      <c r="D57" s="52">
        <v>105.62978</v>
      </c>
      <c r="E57" s="53" t="s">
        <v>57</v>
      </c>
      <c r="F57" s="55">
        <f>D57</f>
        <v>105.62978</v>
      </c>
      <c r="G57" s="55"/>
      <c r="H57" s="55"/>
      <c r="I57" s="54">
        <f>((100-H57)/100)*G57</f>
        <v>0</v>
      </c>
      <c r="J57" s="54">
        <f>F57*I57</f>
        <v>0</v>
      </c>
      <c r="K57" s="56"/>
      <c r="L57" s="56"/>
      <c r="M57" s="56"/>
    </row>
    <row r="58" spans="1:13">
      <c r="A58" s="1">
        <v>3</v>
      </c>
      <c r="B58" s="51" t="s">
        <v>112</v>
      </c>
      <c r="C58" s="52" t="s">
        <v>113</v>
      </c>
      <c r="D58" s="52">
        <v>3</v>
      </c>
      <c r="E58" s="53" t="s">
        <v>28</v>
      </c>
      <c r="F58" s="55">
        <f>D58</f>
        <v>3</v>
      </c>
      <c r="G58" s="55"/>
      <c r="H58" s="55"/>
      <c r="I58" s="54">
        <f>((100-H58)/100)*G58</f>
        <v>0</v>
      </c>
      <c r="J58" s="54">
        <f>F58*I58</f>
        <v>0</v>
      </c>
      <c r="K58" s="56"/>
      <c r="L58" s="56"/>
      <c r="M58" s="56"/>
    </row>
    <row r="59" spans="1:13">
      <c r="A59" s="1">
        <v>3</v>
      </c>
      <c r="B59" s="51" t="s">
        <v>114</v>
      </c>
      <c r="C59" s="52" t="s">
        <v>115</v>
      </c>
      <c r="D59" s="52">
        <v>3</v>
      </c>
      <c r="E59" s="53" t="s">
        <v>28</v>
      </c>
      <c r="F59" s="55">
        <f>D59</f>
        <v>3</v>
      </c>
      <c r="G59" s="55"/>
      <c r="H59" s="55"/>
      <c r="I59" s="54">
        <f>((100-H59)/100)*G59</f>
        <v>0</v>
      </c>
      <c r="J59" s="54">
        <f>F59*I59</f>
        <v>0</v>
      </c>
      <c r="K59" s="56"/>
      <c r="L59" s="56"/>
      <c r="M59" s="56"/>
    </row>
    <row r="60" spans="1:13">
      <c r="A60" s="1">
        <v>3</v>
      </c>
      <c r="B60" s="51" t="s">
        <v>116</v>
      </c>
      <c r="C60" s="52" t="s">
        <v>117</v>
      </c>
      <c r="D60" s="52">
        <v>31.074999999999999</v>
      </c>
      <c r="E60" s="53" t="s">
        <v>57</v>
      </c>
      <c r="F60" s="55">
        <f>D60</f>
        <v>31.074999999999999</v>
      </c>
      <c r="G60" s="55"/>
      <c r="H60" s="55"/>
      <c r="I60" s="54">
        <f>((100-H60)/100)*G60</f>
        <v>0</v>
      </c>
      <c r="J60" s="54">
        <f>F60*I60</f>
        <v>0</v>
      </c>
      <c r="K60" s="56"/>
      <c r="L60" s="56"/>
      <c r="M60" s="56"/>
    </row>
    <row r="61" spans="1:13">
      <c r="A61" s="1">
        <v>3</v>
      </c>
      <c r="B61" s="51" t="s">
        <v>118</v>
      </c>
      <c r="C61" s="52" t="s">
        <v>119</v>
      </c>
      <c r="D61" s="52">
        <v>1.90008</v>
      </c>
      <c r="E61" s="53" t="s">
        <v>31</v>
      </c>
      <c r="F61" s="55">
        <f>D61</f>
        <v>1.90008</v>
      </c>
      <c r="G61" s="55"/>
      <c r="H61" s="55"/>
      <c r="I61" s="54">
        <f>((100-H61)/100)*G61</f>
        <v>0</v>
      </c>
      <c r="J61" s="54">
        <f>F61*I61</f>
        <v>0</v>
      </c>
      <c r="K61" s="56"/>
      <c r="L61" s="56"/>
      <c r="M61" s="56"/>
    </row>
    <row r="62" spans="1:13">
      <c r="A62" s="1">
        <v>3</v>
      </c>
      <c r="B62" s="51" t="s">
        <v>120</v>
      </c>
      <c r="C62" s="52" t="s">
        <v>121</v>
      </c>
      <c r="D62" s="52">
        <v>259</v>
      </c>
      <c r="E62" s="53" t="s">
        <v>28</v>
      </c>
      <c r="F62" s="55">
        <f>D62</f>
        <v>259</v>
      </c>
      <c r="G62" s="55"/>
      <c r="H62" s="55"/>
      <c r="I62" s="54">
        <f>((100-H62)/100)*G62</f>
        <v>0</v>
      </c>
      <c r="J62" s="54">
        <f>F62*I62</f>
        <v>0</v>
      </c>
      <c r="K62" s="56"/>
      <c r="L62" s="56"/>
      <c r="M62" s="56"/>
    </row>
    <row r="63" spans="1:13">
      <c r="A63" s="1">
        <v>3</v>
      </c>
      <c r="B63" s="51" t="s">
        <v>122</v>
      </c>
      <c r="C63" s="52" t="s">
        <v>123</v>
      </c>
      <c r="D63" s="52">
        <v>36.124000000000002</v>
      </c>
      <c r="E63" s="53" t="s">
        <v>36</v>
      </c>
      <c r="F63" s="55">
        <f>D63</f>
        <v>36.124000000000002</v>
      </c>
      <c r="G63" s="55"/>
      <c r="H63" s="55"/>
      <c r="I63" s="54">
        <f>((100-H63)/100)*G63</f>
        <v>0</v>
      </c>
      <c r="J63" s="54">
        <f>F63*I63</f>
        <v>0</v>
      </c>
      <c r="K63" s="56"/>
      <c r="L63" s="56"/>
      <c r="M63" s="56"/>
    </row>
    <row r="64" spans="1:13">
      <c r="A64" s="1">
        <v>3</v>
      </c>
      <c r="B64" s="51" t="s">
        <v>124</v>
      </c>
      <c r="C64" s="52" t="s">
        <v>125</v>
      </c>
      <c r="D64" s="52">
        <v>48.96</v>
      </c>
      <c r="E64" s="53" t="s">
        <v>28</v>
      </c>
      <c r="F64" s="55">
        <f>D64</f>
        <v>48.96</v>
      </c>
      <c r="G64" s="55"/>
      <c r="H64" s="55"/>
      <c r="I64" s="54">
        <f>((100-H64)/100)*G64</f>
        <v>0</v>
      </c>
      <c r="J64" s="54">
        <f>F64*I64</f>
        <v>0</v>
      </c>
      <c r="K64" s="56"/>
      <c r="L64" s="56"/>
      <c r="M64" s="56"/>
    </row>
    <row r="65" spans="1:13">
      <c r="A65" s="1">
        <v>3</v>
      </c>
      <c r="B65" s="51" t="s">
        <v>126</v>
      </c>
      <c r="C65" s="52" t="s">
        <v>127</v>
      </c>
      <c r="D65" s="52">
        <v>500.14251999999999</v>
      </c>
      <c r="E65" s="53" t="s">
        <v>36</v>
      </c>
      <c r="F65" s="55">
        <f>D65</f>
        <v>500.14251999999999</v>
      </c>
      <c r="G65" s="55"/>
      <c r="H65" s="55"/>
      <c r="I65" s="54">
        <f>((100-H65)/100)*G65</f>
        <v>0</v>
      </c>
      <c r="J65" s="54">
        <f>F65*I65</f>
        <v>0</v>
      </c>
      <c r="K65" s="56"/>
      <c r="L65" s="56"/>
      <c r="M65" s="56"/>
    </row>
    <row r="66" spans="1:13">
      <c r="A66" s="1">
        <v>3</v>
      </c>
      <c r="B66" s="51" t="s">
        <v>128</v>
      </c>
      <c r="C66" s="52" t="s">
        <v>129</v>
      </c>
      <c r="D66" s="52">
        <v>0.34478999999999999</v>
      </c>
      <c r="E66" s="53" t="s">
        <v>69</v>
      </c>
      <c r="F66" s="55">
        <f>D66</f>
        <v>0.34478999999999999</v>
      </c>
      <c r="G66" s="55"/>
      <c r="H66" s="55"/>
      <c r="I66" s="54">
        <f>((100-H66)/100)*G66</f>
        <v>0</v>
      </c>
      <c r="J66" s="54">
        <f>F66*I66</f>
        <v>0</v>
      </c>
      <c r="K66" s="56"/>
      <c r="L66" s="56"/>
      <c r="M66" s="56"/>
    </row>
    <row r="67" spans="1:13">
      <c r="A67" s="1">
        <v>3</v>
      </c>
      <c r="B67" s="51" t="s">
        <v>130</v>
      </c>
      <c r="C67" s="52" t="s">
        <v>131</v>
      </c>
      <c r="D67" s="52">
        <v>1</v>
      </c>
      <c r="E67" s="53" t="s">
        <v>28</v>
      </c>
      <c r="F67" s="55">
        <f>D67</f>
        <v>1</v>
      </c>
      <c r="G67" s="55"/>
      <c r="H67" s="55"/>
      <c r="I67" s="54">
        <f>((100-H67)/100)*G67</f>
        <v>0</v>
      </c>
      <c r="J67" s="54">
        <f>F67*I67</f>
        <v>0</v>
      </c>
      <c r="K67" s="56"/>
      <c r="L67" s="56"/>
      <c r="M67" s="56"/>
    </row>
    <row r="68" spans="1:13">
      <c r="A68" s="1">
        <v>3</v>
      </c>
      <c r="B68" s="51" t="s">
        <v>132</v>
      </c>
      <c r="C68" s="52" t="s">
        <v>133</v>
      </c>
      <c r="D68" s="52">
        <v>440.02800000000002</v>
      </c>
      <c r="E68" s="53" t="s">
        <v>28</v>
      </c>
      <c r="F68" s="55">
        <f>D68</f>
        <v>440.02800000000002</v>
      </c>
      <c r="G68" s="55"/>
      <c r="H68" s="55"/>
      <c r="I68" s="54">
        <f>((100-H68)/100)*G68</f>
        <v>0</v>
      </c>
      <c r="J68" s="54">
        <f>F68*I68</f>
        <v>0</v>
      </c>
      <c r="K68" s="56"/>
      <c r="L68" s="56"/>
      <c r="M68" s="56"/>
    </row>
    <row r="69" spans="1:13">
      <c r="A69" s="1">
        <v>3</v>
      </c>
      <c r="B69" s="51" t="s">
        <v>134</v>
      </c>
      <c r="C69" s="52" t="s">
        <v>135</v>
      </c>
      <c r="D69" s="52">
        <v>288.07960000000003</v>
      </c>
      <c r="E69" s="53" t="s">
        <v>36</v>
      </c>
      <c r="F69" s="55">
        <f>D69</f>
        <v>288.07960000000003</v>
      </c>
      <c r="G69" s="55"/>
      <c r="H69" s="55"/>
      <c r="I69" s="54">
        <f>((100-H69)/100)*G69</f>
        <v>0</v>
      </c>
      <c r="J69" s="54">
        <f>F69*I69</f>
        <v>0</v>
      </c>
      <c r="K69" s="56"/>
      <c r="L69" s="56"/>
      <c r="M69" s="56"/>
    </row>
    <row r="70" spans="1:13">
      <c r="A70" s="1">
        <v>3</v>
      </c>
      <c r="B70" s="51" t="s">
        <v>136</v>
      </c>
      <c r="C70" s="52" t="s">
        <v>137</v>
      </c>
      <c r="D70" s="52">
        <v>1.5010699999999999</v>
      </c>
      <c r="E70" s="53" t="s">
        <v>138</v>
      </c>
      <c r="F70" s="55">
        <f>D70</f>
        <v>1.5010699999999999</v>
      </c>
      <c r="G70" s="55"/>
      <c r="H70" s="55"/>
      <c r="I70" s="54">
        <f>((100-H70)/100)*G70</f>
        <v>0</v>
      </c>
      <c r="J70" s="54">
        <f>F70*I70</f>
        <v>0</v>
      </c>
      <c r="K70" s="56"/>
      <c r="L70" s="56"/>
      <c r="M70" s="56"/>
    </row>
    <row r="71" spans="1:13">
      <c r="A71" s="1">
        <v>3</v>
      </c>
      <c r="B71" s="51" t="s">
        <v>139</v>
      </c>
      <c r="C71" s="52" t="s">
        <v>140</v>
      </c>
      <c r="D71" s="52">
        <v>31</v>
      </c>
      <c r="E71" s="53" t="s">
        <v>60</v>
      </c>
      <c r="F71" s="55">
        <f>D71</f>
        <v>31</v>
      </c>
      <c r="G71" s="55"/>
      <c r="H71" s="55"/>
      <c r="I71" s="54">
        <f>((100-H71)/100)*G71</f>
        <v>0</v>
      </c>
      <c r="J71" s="54">
        <f>F71*I71</f>
        <v>0</v>
      </c>
      <c r="K71" s="56"/>
      <c r="L71" s="56"/>
      <c r="M71" s="56"/>
    </row>
    <row r="72" spans="1:13">
      <c r="A72" s="1">
        <v>3</v>
      </c>
      <c r="B72" s="51" t="s">
        <v>141</v>
      </c>
      <c r="C72" s="52" t="s">
        <v>142</v>
      </c>
      <c r="D72" s="52">
        <v>57.3</v>
      </c>
      <c r="E72" s="53" t="s">
        <v>36</v>
      </c>
      <c r="F72" s="55">
        <f>D72</f>
        <v>57.3</v>
      </c>
      <c r="G72" s="55"/>
      <c r="H72" s="55"/>
      <c r="I72" s="54">
        <f>((100-H72)/100)*G72</f>
        <v>0</v>
      </c>
      <c r="J72" s="54">
        <f>F72*I72</f>
        <v>0</v>
      </c>
      <c r="K72" s="56"/>
      <c r="L72" s="56"/>
      <c r="M72" s="56"/>
    </row>
    <row r="73" spans="1:13">
      <c r="A73" s="1">
        <v>3</v>
      </c>
      <c r="B73" s="51" t="s">
        <v>143</v>
      </c>
      <c r="C73" s="52" t="s">
        <v>144</v>
      </c>
      <c r="D73" s="52">
        <v>77.5</v>
      </c>
      <c r="E73" s="53" t="s">
        <v>28</v>
      </c>
      <c r="F73" s="55">
        <f>D73</f>
        <v>77.5</v>
      </c>
      <c r="G73" s="55"/>
      <c r="H73" s="55"/>
      <c r="I73" s="54">
        <f>((100-H73)/100)*G73</f>
        <v>0</v>
      </c>
      <c r="J73" s="54">
        <f>F73*I73</f>
        <v>0</v>
      </c>
      <c r="K73" s="56"/>
      <c r="L73" s="56"/>
      <c r="M73" s="56"/>
    </row>
    <row r="74" spans="1:13">
      <c r="A74" s="1">
        <v>3</v>
      </c>
      <c r="B74" s="51" t="s">
        <v>145</v>
      </c>
      <c r="C74" s="52" t="s">
        <v>146</v>
      </c>
      <c r="D74" s="52">
        <v>9</v>
      </c>
      <c r="E74" s="53" t="s">
        <v>28</v>
      </c>
      <c r="F74" s="55">
        <f>D74</f>
        <v>9</v>
      </c>
      <c r="G74" s="55"/>
      <c r="H74" s="55"/>
      <c r="I74" s="54">
        <f>((100-H74)/100)*G74</f>
        <v>0</v>
      </c>
      <c r="J74" s="54">
        <f>F74*I74</f>
        <v>0</v>
      </c>
      <c r="K74" s="56"/>
      <c r="L74" s="56"/>
      <c r="M74" s="56"/>
    </row>
    <row r="75" spans="1:13">
      <c r="A75" s="1">
        <v>3</v>
      </c>
      <c r="B75" s="51" t="s">
        <v>147</v>
      </c>
      <c r="C75" s="52" t="s">
        <v>148</v>
      </c>
      <c r="D75" s="52">
        <v>2</v>
      </c>
      <c r="E75" s="53" t="s">
        <v>28</v>
      </c>
      <c r="F75" s="55">
        <f>D75</f>
        <v>2</v>
      </c>
      <c r="G75" s="55"/>
      <c r="H75" s="55"/>
      <c r="I75" s="54">
        <f>((100-H75)/100)*G75</f>
        <v>0</v>
      </c>
      <c r="J75" s="54">
        <f>F75*I75</f>
        <v>0</v>
      </c>
      <c r="K75" s="56"/>
      <c r="L75" s="56"/>
      <c r="M75" s="56"/>
    </row>
    <row r="76" spans="1:13">
      <c r="A76" s="1">
        <v>3</v>
      </c>
      <c r="B76" s="51" t="s">
        <v>149</v>
      </c>
      <c r="C76" s="52" t="s">
        <v>150</v>
      </c>
      <c r="D76" s="52">
        <v>0.22478000000000001</v>
      </c>
      <c r="E76" s="53" t="s">
        <v>138</v>
      </c>
      <c r="F76" s="55">
        <f>D76</f>
        <v>0.22478000000000001</v>
      </c>
      <c r="G76" s="55"/>
      <c r="H76" s="55"/>
      <c r="I76" s="54">
        <f>((100-H76)/100)*G76</f>
        <v>0</v>
      </c>
      <c r="J76" s="54">
        <f>F76*I76</f>
        <v>0</v>
      </c>
      <c r="K76" s="56"/>
      <c r="L76" s="56"/>
      <c r="M76" s="56"/>
    </row>
    <row r="77" spans="1:13">
      <c r="A77" s="1">
        <v>3</v>
      </c>
      <c r="B77" s="51" t="s">
        <v>151</v>
      </c>
      <c r="C77" s="52" t="s">
        <v>152</v>
      </c>
      <c r="D77" s="52">
        <v>18.489750000000001</v>
      </c>
      <c r="E77" s="53" t="s">
        <v>28</v>
      </c>
      <c r="F77" s="55">
        <f>D77</f>
        <v>18.489750000000001</v>
      </c>
      <c r="G77" s="55"/>
      <c r="H77" s="55"/>
      <c r="I77" s="54">
        <f>((100-H77)/100)*G77</f>
        <v>0</v>
      </c>
      <c r="J77" s="54">
        <f>F77*I77</f>
        <v>0</v>
      </c>
      <c r="K77" s="56"/>
      <c r="L77" s="56"/>
      <c r="M77" s="56"/>
    </row>
    <row r="78" spans="1:13">
      <c r="A78" s="1">
        <v>3</v>
      </c>
      <c r="B78" s="51" t="s">
        <v>153</v>
      </c>
      <c r="C78" s="52" t="s">
        <v>154</v>
      </c>
      <c r="D78" s="52">
        <v>95.55</v>
      </c>
      <c r="E78" s="53" t="s">
        <v>57</v>
      </c>
      <c r="F78" s="55">
        <f>D78</f>
        <v>95.55</v>
      </c>
      <c r="G78" s="55"/>
      <c r="H78" s="55"/>
      <c r="I78" s="54">
        <f>((100-H78)/100)*G78</f>
        <v>0</v>
      </c>
      <c r="J78" s="54">
        <f>F78*I78</f>
        <v>0</v>
      </c>
      <c r="K78" s="56"/>
      <c r="L78" s="56"/>
      <c r="M78" s="56"/>
    </row>
    <row r="79" spans="1:13">
      <c r="A79" s="1">
        <v>3</v>
      </c>
      <c r="B79" s="51" t="s">
        <v>155</v>
      </c>
      <c r="C79" s="52" t="s">
        <v>156</v>
      </c>
      <c r="D79" s="52">
        <v>144.60187999999999</v>
      </c>
      <c r="E79" s="53" t="s">
        <v>28</v>
      </c>
      <c r="F79" s="55">
        <f>D79</f>
        <v>144.60187999999999</v>
      </c>
      <c r="G79" s="55"/>
      <c r="H79" s="55"/>
      <c r="I79" s="54">
        <f>((100-H79)/100)*G79</f>
        <v>0</v>
      </c>
      <c r="J79" s="54">
        <f>F79*I79</f>
        <v>0</v>
      </c>
      <c r="K79" s="56"/>
      <c r="L79" s="56"/>
      <c r="M79" s="56"/>
    </row>
    <row r="80" spans="1:13">
      <c r="A80" s="1">
        <v>3</v>
      </c>
      <c r="B80" s="51" t="s">
        <v>157</v>
      </c>
      <c r="C80" s="52" t="s">
        <v>158</v>
      </c>
      <c r="D80" s="52">
        <v>6</v>
      </c>
      <c r="E80" s="53" t="s">
        <v>28</v>
      </c>
      <c r="F80" s="55">
        <f>D80</f>
        <v>6</v>
      </c>
      <c r="G80" s="55"/>
      <c r="H80" s="55"/>
      <c r="I80" s="54">
        <f>((100-H80)/100)*G80</f>
        <v>0</v>
      </c>
      <c r="J80" s="54">
        <f>F80*I80</f>
        <v>0</v>
      </c>
      <c r="K80" s="56"/>
      <c r="L80" s="56"/>
      <c r="M80" s="56"/>
    </row>
    <row r="81" spans="1:13">
      <c r="A81" s="1">
        <v>3</v>
      </c>
      <c r="B81" s="51" t="s">
        <v>159</v>
      </c>
      <c r="C81" s="52" t="s">
        <v>160</v>
      </c>
      <c r="D81" s="52">
        <v>0.38514999999999999</v>
      </c>
      <c r="E81" s="53" t="s">
        <v>69</v>
      </c>
      <c r="F81" s="55">
        <f>D81</f>
        <v>0.38514999999999999</v>
      </c>
      <c r="G81" s="55"/>
      <c r="H81" s="55"/>
      <c r="I81" s="54">
        <f>((100-H81)/100)*G81</f>
        <v>0</v>
      </c>
      <c r="J81" s="54">
        <f>F81*I81</f>
        <v>0</v>
      </c>
      <c r="K81" s="56"/>
      <c r="L81" s="56"/>
      <c r="M81" s="56"/>
    </row>
    <row r="82" spans="1:13">
      <c r="A82" s="1">
        <v>3</v>
      </c>
      <c r="B82" s="51" t="s">
        <v>161</v>
      </c>
      <c r="C82" s="52" t="s">
        <v>162</v>
      </c>
      <c r="D82" s="52">
        <v>225.75</v>
      </c>
      <c r="E82" s="53" t="s">
        <v>28</v>
      </c>
      <c r="F82" s="55">
        <f>D82</f>
        <v>225.75</v>
      </c>
      <c r="G82" s="55"/>
      <c r="H82" s="55"/>
      <c r="I82" s="54">
        <f>((100-H82)/100)*G82</f>
        <v>0</v>
      </c>
      <c r="J82" s="54">
        <f>F82*I82</f>
        <v>0</v>
      </c>
      <c r="K82" s="56"/>
      <c r="L82" s="56"/>
      <c r="M82" s="56"/>
    </row>
    <row r="83" spans="1:13">
      <c r="A83" s="1">
        <v>3</v>
      </c>
      <c r="B83" s="51" t="s">
        <v>163</v>
      </c>
      <c r="C83" s="52" t="s">
        <v>164</v>
      </c>
      <c r="D83" s="52">
        <v>0.30104999999999998</v>
      </c>
      <c r="E83" s="53" t="s">
        <v>69</v>
      </c>
      <c r="F83" s="55">
        <f>D83</f>
        <v>0.30104999999999998</v>
      </c>
      <c r="G83" s="55"/>
      <c r="H83" s="55"/>
      <c r="I83" s="54">
        <f>((100-H83)/100)*G83</f>
        <v>0</v>
      </c>
      <c r="J83" s="54">
        <f>F83*I83</f>
        <v>0</v>
      </c>
      <c r="K83" s="56"/>
      <c r="L83" s="56"/>
      <c r="M83" s="56"/>
    </row>
    <row r="84" spans="1:13">
      <c r="A84" s="1">
        <v>3</v>
      </c>
      <c r="B84" s="51" t="s">
        <v>165</v>
      </c>
      <c r="C84" s="52" t="s">
        <v>166</v>
      </c>
      <c r="D84" s="52">
        <v>24.57</v>
      </c>
      <c r="E84" s="53" t="s">
        <v>36</v>
      </c>
      <c r="F84" s="55">
        <f>D84</f>
        <v>24.57</v>
      </c>
      <c r="G84" s="55"/>
      <c r="H84" s="55"/>
      <c r="I84" s="54">
        <f>((100-H84)/100)*G84</f>
        <v>0</v>
      </c>
      <c r="J84" s="54">
        <f>F84*I84</f>
        <v>0</v>
      </c>
      <c r="K84" s="56"/>
      <c r="L84" s="56"/>
      <c r="M84" s="56"/>
    </row>
    <row r="85" spans="1:13">
      <c r="A85" s="1">
        <v>3</v>
      </c>
      <c r="B85" s="51" t="s">
        <v>167</v>
      </c>
      <c r="C85" s="52" t="s">
        <v>168</v>
      </c>
      <c r="D85" s="52">
        <v>2.4319999999999999</v>
      </c>
      <c r="E85" s="53" t="s">
        <v>138</v>
      </c>
      <c r="F85" s="55">
        <f>D85</f>
        <v>2.4319999999999999</v>
      </c>
      <c r="G85" s="55"/>
      <c r="H85" s="55"/>
      <c r="I85" s="54">
        <f>((100-H85)/100)*G85</f>
        <v>0</v>
      </c>
      <c r="J85" s="54">
        <f>F85*I85</f>
        <v>0</v>
      </c>
      <c r="K85" s="56"/>
      <c r="L85" s="56"/>
      <c r="M85" s="56"/>
    </row>
    <row r="86" spans="1:13">
      <c r="A86" s="1">
        <v>3</v>
      </c>
      <c r="B86" s="51" t="s">
        <v>169</v>
      </c>
      <c r="C86" s="52" t="s">
        <v>170</v>
      </c>
      <c r="D86" s="52">
        <v>0.2495</v>
      </c>
      <c r="E86" s="53" t="s">
        <v>69</v>
      </c>
      <c r="F86" s="55">
        <f>D86</f>
        <v>0.2495</v>
      </c>
      <c r="G86" s="55"/>
      <c r="H86" s="55"/>
      <c r="I86" s="54">
        <f>((100-H86)/100)*G86</f>
        <v>0</v>
      </c>
      <c r="J86" s="54">
        <f>F86*I86</f>
        <v>0</v>
      </c>
      <c r="K86" s="56"/>
      <c r="L86" s="56"/>
      <c r="M86" s="56"/>
    </row>
    <row r="87" spans="1:13">
      <c r="A87" s="1">
        <v>3</v>
      </c>
      <c r="B87" s="51" t="s">
        <v>171</v>
      </c>
      <c r="C87" s="52" t="s">
        <v>172</v>
      </c>
      <c r="D87" s="52">
        <v>423.58535999999998</v>
      </c>
      <c r="E87" s="53" t="s">
        <v>60</v>
      </c>
      <c r="F87" s="55">
        <f>D87</f>
        <v>423.58535999999998</v>
      </c>
      <c r="G87" s="55"/>
      <c r="H87" s="55"/>
      <c r="I87" s="54">
        <f>((100-H87)/100)*G87</f>
        <v>0</v>
      </c>
      <c r="J87" s="54">
        <f>F87*I87</f>
        <v>0</v>
      </c>
      <c r="K87" s="56"/>
      <c r="L87" s="56"/>
      <c r="M87" s="56"/>
    </row>
    <row r="88" spans="1:13">
      <c r="A88" s="1">
        <v>3</v>
      </c>
      <c r="B88" s="51" t="s">
        <v>173</v>
      </c>
      <c r="C88" s="52" t="s">
        <v>174</v>
      </c>
      <c r="D88" s="52">
        <v>0.93606999999999996</v>
      </c>
      <c r="E88" s="53" t="s">
        <v>31</v>
      </c>
      <c r="F88" s="55">
        <f>D88</f>
        <v>0.93606999999999996</v>
      </c>
      <c r="G88" s="55"/>
      <c r="H88" s="55"/>
      <c r="I88" s="54">
        <f>((100-H88)/100)*G88</f>
        <v>0</v>
      </c>
      <c r="J88" s="54">
        <f>F88*I88</f>
        <v>0</v>
      </c>
      <c r="K88" s="56"/>
      <c r="L88" s="56"/>
      <c r="M88" s="56"/>
    </row>
    <row r="89" spans="1:13">
      <c r="A89" s="1">
        <v>3</v>
      </c>
      <c r="B89" s="51" t="s">
        <v>175</v>
      </c>
      <c r="C89" s="52" t="s">
        <v>176</v>
      </c>
      <c r="D89" s="52">
        <v>0.24865999999999999</v>
      </c>
      <c r="E89" s="53" t="s">
        <v>69</v>
      </c>
      <c r="F89" s="55">
        <f>D89</f>
        <v>0.24865999999999999</v>
      </c>
      <c r="G89" s="55"/>
      <c r="H89" s="55"/>
      <c r="I89" s="54">
        <f>((100-H89)/100)*G89</f>
        <v>0</v>
      </c>
      <c r="J89" s="54">
        <f>F89*I89</f>
        <v>0</v>
      </c>
      <c r="K89" s="56"/>
      <c r="L89" s="56"/>
      <c r="M89" s="56"/>
    </row>
    <row r="90" spans="1:13">
      <c r="A90" s="1">
        <v>3</v>
      </c>
      <c r="B90" s="51" t="s">
        <v>177</v>
      </c>
      <c r="C90" s="52" t="s">
        <v>178</v>
      </c>
      <c r="D90" s="52">
        <v>4.0818199999999996</v>
      </c>
      <c r="E90" s="53" t="s">
        <v>138</v>
      </c>
      <c r="F90" s="55">
        <f>D90</f>
        <v>4.0818199999999996</v>
      </c>
      <c r="G90" s="55"/>
      <c r="H90" s="55"/>
      <c r="I90" s="54">
        <f>((100-H90)/100)*G90</f>
        <v>0</v>
      </c>
      <c r="J90" s="54">
        <f>F90*I90</f>
        <v>0</v>
      </c>
      <c r="K90" s="56"/>
      <c r="L90" s="56"/>
      <c r="M90" s="56"/>
    </row>
    <row r="91" spans="1:13">
      <c r="A91" s="1">
        <v>3</v>
      </c>
      <c r="B91" s="51" t="s">
        <v>179</v>
      </c>
      <c r="C91" s="52" t="s">
        <v>180</v>
      </c>
      <c r="D91" s="52">
        <v>3.0779800000000002</v>
      </c>
      <c r="E91" s="53" t="s">
        <v>31</v>
      </c>
      <c r="F91" s="55">
        <f>D91</f>
        <v>3.0779800000000002</v>
      </c>
      <c r="G91" s="55"/>
      <c r="H91" s="55"/>
      <c r="I91" s="54">
        <f>((100-H91)/100)*G91</f>
        <v>0</v>
      </c>
      <c r="J91" s="54">
        <f>F91*I91</f>
        <v>0</v>
      </c>
      <c r="K91" s="56"/>
      <c r="L91" s="56"/>
      <c r="M91" s="56"/>
    </row>
    <row r="92" spans="1:13">
      <c r="A92" s="1">
        <v>3</v>
      </c>
      <c r="B92" s="51" t="s">
        <v>181</v>
      </c>
      <c r="C92" s="52" t="s">
        <v>182</v>
      </c>
      <c r="D92" s="52">
        <v>0.24865999999999999</v>
      </c>
      <c r="E92" s="53" t="s">
        <v>69</v>
      </c>
      <c r="F92" s="55">
        <f>D92</f>
        <v>0.24865999999999999</v>
      </c>
      <c r="G92" s="55"/>
      <c r="H92" s="55"/>
      <c r="I92" s="54">
        <f>((100-H92)/100)*G92</f>
        <v>0</v>
      </c>
      <c r="J92" s="54">
        <f>F92*I92</f>
        <v>0</v>
      </c>
      <c r="K92" s="56"/>
      <c r="L92" s="56"/>
      <c r="M92" s="56"/>
    </row>
    <row r="93" spans="1:13">
      <c r="A93" s="1">
        <v>3</v>
      </c>
      <c r="B93" s="51" t="s">
        <v>183</v>
      </c>
      <c r="C93" s="52" t="s">
        <v>184</v>
      </c>
      <c r="D93" s="52">
        <v>18</v>
      </c>
      <c r="E93" s="53" t="s">
        <v>57</v>
      </c>
      <c r="F93" s="55">
        <f>D93</f>
        <v>18</v>
      </c>
      <c r="G93" s="55"/>
      <c r="H93" s="55"/>
      <c r="I93" s="54">
        <f>((100-H93)/100)*G93</f>
        <v>0</v>
      </c>
      <c r="J93" s="54">
        <f>F93*I93</f>
        <v>0</v>
      </c>
      <c r="K93" s="56"/>
      <c r="L93" s="56"/>
      <c r="M93" s="56"/>
    </row>
    <row r="94" spans="1:13">
      <c r="A94" s="1">
        <v>3</v>
      </c>
      <c r="B94" s="51" t="s">
        <v>185</v>
      </c>
      <c r="C94" s="52" t="s">
        <v>186</v>
      </c>
      <c r="D94" s="52">
        <v>25.3628</v>
      </c>
      <c r="E94" s="53" t="s">
        <v>69</v>
      </c>
      <c r="F94" s="55">
        <f>D94</f>
        <v>25.3628</v>
      </c>
      <c r="G94" s="55"/>
      <c r="H94" s="55"/>
      <c r="I94" s="54">
        <f>((100-H94)/100)*G94</f>
        <v>0</v>
      </c>
      <c r="J94" s="54">
        <f>F94*I94</f>
        <v>0</v>
      </c>
      <c r="K94" s="56"/>
      <c r="L94" s="56"/>
      <c r="M94" s="56"/>
    </row>
    <row r="95" spans="1:13">
      <c r="A95" s="1">
        <v>3</v>
      </c>
      <c r="B95" s="51" t="s">
        <v>187</v>
      </c>
      <c r="C95" s="52" t="s">
        <v>188</v>
      </c>
      <c r="D95" s="52">
        <v>427.36</v>
      </c>
      <c r="E95" s="53" t="s">
        <v>57</v>
      </c>
      <c r="F95" s="55">
        <f>D95</f>
        <v>427.36</v>
      </c>
      <c r="G95" s="55"/>
      <c r="H95" s="55"/>
      <c r="I95" s="54">
        <f>((100-H95)/100)*G95</f>
        <v>0</v>
      </c>
      <c r="J95" s="54">
        <f>F95*I95</f>
        <v>0</v>
      </c>
      <c r="K95" s="56"/>
      <c r="L95" s="56"/>
      <c r="M95" s="56"/>
    </row>
    <row r="96" spans="1:13">
      <c r="A96" s="1">
        <v>3</v>
      </c>
      <c r="B96" s="51" t="s">
        <v>189</v>
      </c>
      <c r="C96" s="52" t="s">
        <v>190</v>
      </c>
      <c r="D96" s="52">
        <v>170.81625</v>
      </c>
      <c r="E96" s="53" t="s">
        <v>28</v>
      </c>
      <c r="F96" s="55">
        <f>D96</f>
        <v>170.81625</v>
      </c>
      <c r="G96" s="55"/>
      <c r="H96" s="55"/>
      <c r="I96" s="54">
        <f>((100-H96)/100)*G96</f>
        <v>0</v>
      </c>
      <c r="J96" s="54">
        <f>F96*I96</f>
        <v>0</v>
      </c>
      <c r="K96" s="56"/>
      <c r="L96" s="56"/>
      <c r="M96" s="56"/>
    </row>
    <row r="97" spans="1:13">
      <c r="A97" s="1">
        <v>3</v>
      </c>
      <c r="B97" s="51" t="s">
        <v>191</v>
      </c>
      <c r="C97" s="52" t="s">
        <v>192</v>
      </c>
      <c r="D97" s="52">
        <v>1</v>
      </c>
      <c r="E97" s="53" t="s">
        <v>28</v>
      </c>
      <c r="F97" s="55">
        <f>D97</f>
        <v>1</v>
      </c>
      <c r="G97" s="55"/>
      <c r="H97" s="55"/>
      <c r="I97" s="54">
        <f>((100-H97)/100)*G97</f>
        <v>0</v>
      </c>
      <c r="J97" s="54">
        <f>F97*I97</f>
        <v>0</v>
      </c>
      <c r="K97" s="56"/>
      <c r="L97" s="56"/>
      <c r="M97" s="56"/>
    </row>
    <row r="98" spans="1:13">
      <c r="A98" s="1">
        <v>3</v>
      </c>
      <c r="B98" s="51" t="s">
        <v>193</v>
      </c>
      <c r="C98" s="52" t="s">
        <v>194</v>
      </c>
      <c r="D98" s="52">
        <v>10</v>
      </c>
      <c r="E98" s="53" t="s">
        <v>28</v>
      </c>
      <c r="F98" s="55">
        <f>D98</f>
        <v>10</v>
      </c>
      <c r="G98" s="55"/>
      <c r="H98" s="55"/>
      <c r="I98" s="54">
        <f>((100-H98)/100)*G98</f>
        <v>0</v>
      </c>
      <c r="J98" s="54">
        <f>F98*I98</f>
        <v>0</v>
      </c>
      <c r="K98" s="56"/>
      <c r="L98" s="56"/>
      <c r="M98" s="56"/>
    </row>
    <row r="99" spans="1:13">
      <c r="A99" s="1">
        <v>3</v>
      </c>
      <c r="B99" s="51" t="s">
        <v>195</v>
      </c>
      <c r="C99" s="52" t="s">
        <v>196</v>
      </c>
      <c r="D99" s="52">
        <v>8.9419900000000005</v>
      </c>
      <c r="E99" s="53" t="s">
        <v>36</v>
      </c>
      <c r="F99" s="55">
        <f>D99</f>
        <v>8.9419900000000005</v>
      </c>
      <c r="G99" s="55"/>
      <c r="H99" s="55"/>
      <c r="I99" s="54">
        <f>((100-H99)/100)*G99</f>
        <v>0</v>
      </c>
      <c r="J99" s="54">
        <f>F99*I99</f>
        <v>0</v>
      </c>
      <c r="K99" s="56"/>
      <c r="L99" s="56"/>
      <c r="M99" s="56"/>
    </row>
    <row r="100" spans="1:13">
      <c r="A100" s="1">
        <v>3</v>
      </c>
      <c r="B100" s="51" t="s">
        <v>197</v>
      </c>
      <c r="C100" s="52" t="s">
        <v>198</v>
      </c>
      <c r="D100" s="52">
        <v>80.22</v>
      </c>
      <c r="E100" s="53" t="s">
        <v>57</v>
      </c>
      <c r="F100" s="55">
        <f>D100</f>
        <v>80.22</v>
      </c>
      <c r="G100" s="55"/>
      <c r="H100" s="55"/>
      <c r="I100" s="54">
        <f>((100-H100)/100)*G100</f>
        <v>0</v>
      </c>
      <c r="J100" s="54">
        <f>F100*I100</f>
        <v>0</v>
      </c>
      <c r="K100" s="56"/>
      <c r="L100" s="56"/>
      <c r="M100" s="56"/>
    </row>
    <row r="101" spans="1:13">
      <c r="A101" s="1">
        <v>3</v>
      </c>
      <c r="B101" s="51" t="s">
        <v>199</v>
      </c>
      <c r="C101" s="52" t="s">
        <v>200</v>
      </c>
      <c r="D101" s="52">
        <v>349.88</v>
      </c>
      <c r="E101" s="53" t="s">
        <v>60</v>
      </c>
      <c r="F101" s="55">
        <f>D101</f>
        <v>349.88</v>
      </c>
      <c r="G101" s="55"/>
      <c r="H101" s="55"/>
      <c r="I101" s="54">
        <f>((100-H101)/100)*G101</f>
        <v>0</v>
      </c>
      <c r="J101" s="54">
        <f>F101*I101</f>
        <v>0</v>
      </c>
      <c r="K101" s="56"/>
      <c r="L101" s="56"/>
      <c r="M101" s="56"/>
    </row>
    <row r="102" spans="1:13">
      <c r="A102" s="1">
        <v>3</v>
      </c>
      <c r="B102" s="51" t="s">
        <v>201</v>
      </c>
      <c r="C102" s="52" t="s">
        <v>202</v>
      </c>
      <c r="D102" s="52">
        <v>0.63770000000000004</v>
      </c>
      <c r="E102" s="53" t="s">
        <v>31</v>
      </c>
      <c r="F102" s="55">
        <f>D102</f>
        <v>0.63770000000000004</v>
      </c>
      <c r="G102" s="55"/>
      <c r="H102" s="55"/>
      <c r="I102" s="54">
        <f>((100-H102)/100)*G102</f>
        <v>0</v>
      </c>
      <c r="J102" s="54">
        <f>F102*I102</f>
        <v>0</v>
      </c>
      <c r="K102" s="56"/>
      <c r="L102" s="56"/>
      <c r="M102" s="56"/>
    </row>
    <row r="103" spans="1:13">
      <c r="A103" s="1">
        <v>3</v>
      </c>
      <c r="B103" s="51" t="s">
        <v>203</v>
      </c>
      <c r="C103" s="52" t="s">
        <v>204</v>
      </c>
      <c r="D103" s="52">
        <v>93.346379999999996</v>
      </c>
      <c r="E103" s="53" t="s">
        <v>57</v>
      </c>
      <c r="F103" s="55">
        <f>D103</f>
        <v>93.346379999999996</v>
      </c>
      <c r="G103" s="55"/>
      <c r="H103" s="55"/>
      <c r="I103" s="54">
        <f>((100-H103)/100)*G103</f>
        <v>0</v>
      </c>
      <c r="J103" s="54">
        <f>F103*I103</f>
        <v>0</v>
      </c>
      <c r="K103" s="56"/>
      <c r="L103" s="56"/>
      <c r="M103" s="56"/>
    </row>
    <row r="104" spans="1:13">
      <c r="A104" s="1">
        <v>3</v>
      </c>
      <c r="B104" s="51" t="s">
        <v>205</v>
      </c>
      <c r="C104" s="52" t="s">
        <v>206</v>
      </c>
      <c r="D104" s="52">
        <v>70.985749999999996</v>
      </c>
      <c r="E104" s="53" t="s">
        <v>28</v>
      </c>
      <c r="F104" s="55">
        <f>D104</f>
        <v>70.985749999999996</v>
      </c>
      <c r="G104" s="55"/>
      <c r="H104" s="55"/>
      <c r="I104" s="54">
        <f>((100-H104)/100)*G104</f>
        <v>0</v>
      </c>
      <c r="J104" s="54">
        <f>F104*I104</f>
        <v>0</v>
      </c>
      <c r="K104" s="56"/>
      <c r="L104" s="56"/>
      <c r="M104" s="56"/>
    </row>
    <row r="105" spans="1:13">
      <c r="A105" s="1">
        <v>3</v>
      </c>
      <c r="B105" s="51" t="s">
        <v>207</v>
      </c>
      <c r="C105" s="52" t="s">
        <v>208</v>
      </c>
      <c r="D105" s="52">
        <v>5</v>
      </c>
      <c r="E105" s="53" t="s">
        <v>28</v>
      </c>
      <c r="F105" s="55">
        <f>D105</f>
        <v>5</v>
      </c>
      <c r="G105" s="55"/>
      <c r="H105" s="55"/>
      <c r="I105" s="54">
        <f>((100-H105)/100)*G105</f>
        <v>0</v>
      </c>
      <c r="J105" s="54">
        <f>F105*I105</f>
        <v>0</v>
      </c>
      <c r="K105" s="56"/>
      <c r="L105" s="56"/>
      <c r="M105" s="56"/>
    </row>
    <row r="106" spans="1:13">
      <c r="A106" s="1">
        <v>3</v>
      </c>
      <c r="B106" s="51" t="s">
        <v>209</v>
      </c>
      <c r="C106" s="52" t="s">
        <v>210</v>
      </c>
      <c r="D106" s="52">
        <v>0.16367999999999999</v>
      </c>
      <c r="E106" s="53" t="s">
        <v>69</v>
      </c>
      <c r="F106" s="55">
        <f>D106</f>
        <v>0.16367999999999999</v>
      </c>
      <c r="G106" s="55"/>
      <c r="H106" s="55"/>
      <c r="I106" s="54">
        <f>((100-H106)/100)*G106</f>
        <v>0</v>
      </c>
      <c r="J106" s="54">
        <f>F106*I106</f>
        <v>0</v>
      </c>
      <c r="K106" s="56"/>
      <c r="L106" s="56"/>
      <c r="M106" s="56"/>
    </row>
    <row r="107" spans="1:13">
      <c r="A107" s="1">
        <v>3</v>
      </c>
      <c r="B107" s="51" t="s">
        <v>211</v>
      </c>
      <c r="C107" s="52" t="s">
        <v>212</v>
      </c>
      <c r="D107" s="52">
        <v>79.512770000000003</v>
      </c>
      <c r="E107" s="53" t="s">
        <v>213</v>
      </c>
      <c r="F107" s="55">
        <f>D107</f>
        <v>79.512770000000003</v>
      </c>
      <c r="G107" s="55"/>
      <c r="H107" s="55"/>
      <c r="I107" s="54">
        <f>((100-H107)/100)*G107</f>
        <v>0</v>
      </c>
      <c r="J107" s="54">
        <f>F107*I107</f>
        <v>0</v>
      </c>
      <c r="K107" s="56"/>
      <c r="L107" s="56"/>
      <c r="M107" s="56"/>
    </row>
    <row r="108" spans="1:13">
      <c r="A108" s="1">
        <v>3</v>
      </c>
      <c r="B108" s="51" t="s">
        <v>214</v>
      </c>
      <c r="C108" s="52" t="s">
        <v>215</v>
      </c>
      <c r="D108" s="52">
        <v>94.505399999999995</v>
      </c>
      <c r="E108" s="53" t="s">
        <v>60</v>
      </c>
      <c r="F108" s="55">
        <f>D108</f>
        <v>94.505399999999995</v>
      </c>
      <c r="G108" s="55"/>
      <c r="H108" s="55"/>
      <c r="I108" s="54">
        <f>((100-H108)/100)*G108</f>
        <v>0</v>
      </c>
      <c r="J108" s="54">
        <f>F108*I108</f>
        <v>0</v>
      </c>
      <c r="K108" s="56"/>
      <c r="L108" s="56"/>
      <c r="M108" s="56"/>
    </row>
    <row r="109" spans="1:13">
      <c r="A109" s="1">
        <v>3</v>
      </c>
      <c r="B109" s="51" t="s">
        <v>216</v>
      </c>
      <c r="C109" s="52" t="s">
        <v>217</v>
      </c>
      <c r="D109" s="52">
        <v>9.4317899999999995</v>
      </c>
      <c r="E109" s="53" t="s">
        <v>28</v>
      </c>
      <c r="F109" s="55">
        <f>D109</f>
        <v>9.4317899999999995</v>
      </c>
      <c r="G109" s="55"/>
      <c r="H109" s="55"/>
      <c r="I109" s="54">
        <f>((100-H109)/100)*G109</f>
        <v>0</v>
      </c>
      <c r="J109" s="54">
        <f>F109*I109</f>
        <v>0</v>
      </c>
      <c r="K109" s="56"/>
      <c r="L109" s="56"/>
      <c r="M109" s="56"/>
    </row>
    <row r="110" spans="1:13">
      <c r="A110" s="1">
        <v>3</v>
      </c>
      <c r="B110" s="51" t="s">
        <v>218</v>
      </c>
      <c r="C110" s="52" t="s">
        <v>219</v>
      </c>
      <c r="D110" s="52">
        <v>2.09097</v>
      </c>
      <c r="E110" s="53" t="s">
        <v>31</v>
      </c>
      <c r="F110" s="55">
        <f>D110</f>
        <v>2.09097</v>
      </c>
      <c r="G110" s="55"/>
      <c r="H110" s="55"/>
      <c r="I110" s="54">
        <f>((100-H110)/100)*G110</f>
        <v>0</v>
      </c>
      <c r="J110" s="54">
        <f>F110*I110</f>
        <v>0</v>
      </c>
      <c r="K110" s="56"/>
      <c r="L110" s="56"/>
      <c r="M110" s="56"/>
    </row>
    <row r="111" spans="1:13">
      <c r="A111" s="1">
        <v>3</v>
      </c>
      <c r="B111" s="51" t="s">
        <v>220</v>
      </c>
      <c r="C111" s="52" t="s">
        <v>221</v>
      </c>
      <c r="D111" s="52">
        <v>118</v>
      </c>
      <c r="E111" s="53" t="s">
        <v>28</v>
      </c>
      <c r="F111" s="55">
        <f>D111</f>
        <v>118</v>
      </c>
      <c r="G111" s="55"/>
      <c r="H111" s="55"/>
      <c r="I111" s="54">
        <f>((100-H111)/100)*G111</f>
        <v>0</v>
      </c>
      <c r="J111" s="54">
        <f>F111*I111</f>
        <v>0</v>
      </c>
      <c r="K111" s="56"/>
      <c r="L111" s="56"/>
      <c r="M111" s="56"/>
    </row>
    <row r="112" spans="1:13">
      <c r="A112" s="1">
        <v>3</v>
      </c>
      <c r="B112" s="51" t="s">
        <v>222</v>
      </c>
      <c r="C112" s="52" t="s">
        <v>223</v>
      </c>
      <c r="D112" s="52">
        <v>15.725390000000001</v>
      </c>
      <c r="E112" s="53" t="s">
        <v>28</v>
      </c>
      <c r="F112" s="55">
        <f>D112</f>
        <v>15.725390000000001</v>
      </c>
      <c r="G112" s="55"/>
      <c r="H112" s="55"/>
      <c r="I112" s="54">
        <f>((100-H112)/100)*G112</f>
        <v>0</v>
      </c>
      <c r="J112" s="54">
        <f>F112*I112</f>
        <v>0</v>
      </c>
      <c r="K112" s="56"/>
      <c r="L112" s="56"/>
      <c r="M112" s="56"/>
    </row>
    <row r="113" spans="1:13">
      <c r="A113" s="1">
        <v>3</v>
      </c>
      <c r="B113" s="51" t="s">
        <v>224</v>
      </c>
      <c r="C113" s="52" t="s">
        <v>225</v>
      </c>
      <c r="D113" s="52">
        <v>1038.5337999999999</v>
      </c>
      <c r="E113" s="53" t="s">
        <v>28</v>
      </c>
      <c r="F113" s="55">
        <f>D113</f>
        <v>1038.5337999999999</v>
      </c>
      <c r="G113" s="55"/>
      <c r="H113" s="55"/>
      <c r="I113" s="54">
        <f>((100-H113)/100)*G113</f>
        <v>0</v>
      </c>
      <c r="J113" s="54">
        <f>F113*I113</f>
        <v>0</v>
      </c>
      <c r="K113" s="56"/>
      <c r="L113" s="56"/>
      <c r="M113" s="56"/>
    </row>
    <row r="114" spans="1:13">
      <c r="A114" s="1">
        <v>3</v>
      </c>
      <c r="B114" s="51" t="s">
        <v>226</v>
      </c>
      <c r="C114" s="52" t="s">
        <v>227</v>
      </c>
      <c r="D114" s="52">
        <v>2.0270700000000001</v>
      </c>
      <c r="E114" s="53" t="s">
        <v>31</v>
      </c>
      <c r="F114" s="55">
        <f>D114</f>
        <v>2.0270700000000001</v>
      </c>
      <c r="G114" s="55"/>
      <c r="H114" s="55"/>
      <c r="I114" s="54">
        <f>((100-H114)/100)*G114</f>
        <v>0</v>
      </c>
      <c r="J114" s="54">
        <f>F114*I114</f>
        <v>0</v>
      </c>
      <c r="K114" s="56"/>
      <c r="L114" s="56"/>
      <c r="M114" s="56"/>
    </row>
    <row r="115" spans="1:13">
      <c r="A115" s="1">
        <v>3</v>
      </c>
      <c r="B115" s="51" t="s">
        <v>228</v>
      </c>
      <c r="C115" s="52" t="s">
        <v>229</v>
      </c>
      <c r="D115" s="52">
        <v>5.3710000000000001E-2</v>
      </c>
      <c r="E115" s="53" t="s">
        <v>138</v>
      </c>
      <c r="F115" s="55">
        <f>D115</f>
        <v>5.3710000000000001E-2</v>
      </c>
      <c r="G115" s="55"/>
      <c r="H115" s="55"/>
      <c r="I115" s="54">
        <f>((100-H115)/100)*G115</f>
        <v>0</v>
      </c>
      <c r="J115" s="54">
        <f>F115*I115</f>
        <v>0</v>
      </c>
      <c r="K115" s="56"/>
      <c r="L115" s="56"/>
      <c r="M115" s="56"/>
    </row>
    <row r="116" spans="1:13">
      <c r="A116" s="1">
        <v>3</v>
      </c>
      <c r="B116" s="51" t="s">
        <v>230</v>
      </c>
      <c r="C116" s="52" t="s">
        <v>231</v>
      </c>
      <c r="D116" s="52">
        <v>1</v>
      </c>
      <c r="E116" s="53" t="s">
        <v>28</v>
      </c>
      <c r="F116" s="55">
        <f>D116</f>
        <v>1</v>
      </c>
      <c r="G116" s="55"/>
      <c r="H116" s="55"/>
      <c r="I116" s="54">
        <f>((100-H116)/100)*G116</f>
        <v>0</v>
      </c>
      <c r="J116" s="54">
        <f>F116*I116</f>
        <v>0</v>
      </c>
      <c r="K116" s="56"/>
      <c r="L116" s="56"/>
      <c r="M116" s="56"/>
    </row>
    <row r="117" spans="1:13">
      <c r="A117" s="1">
        <v>3</v>
      </c>
      <c r="B117" s="51" t="s">
        <v>232</v>
      </c>
      <c r="C117" s="52" t="s">
        <v>233</v>
      </c>
      <c r="D117" s="52">
        <v>40.540500000000002</v>
      </c>
      <c r="E117" s="53" t="s">
        <v>36</v>
      </c>
      <c r="F117" s="55">
        <f>D117</f>
        <v>40.540500000000002</v>
      </c>
      <c r="G117" s="55"/>
      <c r="H117" s="55"/>
      <c r="I117" s="54">
        <f>((100-H117)/100)*G117</f>
        <v>0</v>
      </c>
      <c r="J117" s="54">
        <f>F117*I117</f>
        <v>0</v>
      </c>
      <c r="K117" s="56"/>
      <c r="L117" s="56"/>
      <c r="M117" s="56"/>
    </row>
    <row r="118" spans="1:13">
      <c r="A118" s="1">
        <v>3</v>
      </c>
      <c r="B118" s="51" t="s">
        <v>234</v>
      </c>
      <c r="C118" s="52" t="s">
        <v>235</v>
      </c>
      <c r="D118" s="52">
        <v>1</v>
      </c>
      <c r="E118" s="53" t="s">
        <v>28</v>
      </c>
      <c r="F118" s="55">
        <f>D118</f>
        <v>1</v>
      </c>
      <c r="G118" s="55"/>
      <c r="H118" s="55"/>
      <c r="I118" s="54">
        <f>((100-H118)/100)*G118</f>
        <v>0</v>
      </c>
      <c r="J118" s="54">
        <f>F118*I118</f>
        <v>0</v>
      </c>
      <c r="K118" s="56"/>
      <c r="L118" s="56"/>
      <c r="M118" s="56"/>
    </row>
    <row r="119" spans="1:13">
      <c r="A119" s="1">
        <v>3</v>
      </c>
      <c r="B119" s="51" t="s">
        <v>236</v>
      </c>
      <c r="C119" s="52" t="s">
        <v>237</v>
      </c>
      <c r="D119" s="52">
        <v>76.44</v>
      </c>
      <c r="E119" s="53" t="s">
        <v>36</v>
      </c>
      <c r="F119" s="55">
        <f>D119</f>
        <v>76.44</v>
      </c>
      <c r="G119" s="55"/>
      <c r="H119" s="55"/>
      <c r="I119" s="54">
        <f>((100-H119)/100)*G119</f>
        <v>0</v>
      </c>
      <c r="J119" s="54">
        <f>F119*I119</f>
        <v>0</v>
      </c>
      <c r="K119" s="56"/>
      <c r="L119" s="56"/>
      <c r="M119" s="56"/>
    </row>
    <row r="120" spans="1:13">
      <c r="A120" s="1">
        <v>3</v>
      </c>
      <c r="B120" s="51" t="s">
        <v>238</v>
      </c>
      <c r="C120" s="52" t="s">
        <v>239</v>
      </c>
      <c r="D120" s="52">
        <v>115.4</v>
      </c>
      <c r="E120" s="53" t="s">
        <v>28</v>
      </c>
      <c r="F120" s="55">
        <f>D120</f>
        <v>115.4</v>
      </c>
      <c r="G120" s="55"/>
      <c r="H120" s="55"/>
      <c r="I120" s="54">
        <f>((100-H120)/100)*G120</f>
        <v>0</v>
      </c>
      <c r="J120" s="54">
        <f>F120*I120</f>
        <v>0</v>
      </c>
      <c r="K120" s="56"/>
      <c r="L120" s="56"/>
      <c r="M120" s="56"/>
    </row>
    <row r="121" spans="1:13">
      <c r="A121" s="1">
        <v>3</v>
      </c>
      <c r="B121" s="51" t="s">
        <v>240</v>
      </c>
      <c r="C121" s="52" t="s">
        <v>241</v>
      </c>
      <c r="D121" s="52">
        <v>128</v>
      </c>
      <c r="E121" s="53" t="s">
        <v>28</v>
      </c>
      <c r="F121" s="55">
        <f>D121</f>
        <v>128</v>
      </c>
      <c r="G121" s="55"/>
      <c r="H121" s="55"/>
      <c r="I121" s="54">
        <f>((100-H121)/100)*G121</f>
        <v>0</v>
      </c>
      <c r="J121" s="54">
        <f>F121*I121</f>
        <v>0</v>
      </c>
      <c r="K121" s="56"/>
      <c r="L121" s="56"/>
      <c r="M121" s="56"/>
    </row>
    <row r="122" spans="1:13">
      <c r="A122" s="1">
        <v>3</v>
      </c>
      <c r="B122" s="51" t="s">
        <v>242</v>
      </c>
      <c r="C122" s="52" t="s">
        <v>243</v>
      </c>
      <c r="D122" s="52">
        <v>62</v>
      </c>
      <c r="E122" s="53" t="s">
        <v>60</v>
      </c>
      <c r="F122" s="55">
        <f>D122</f>
        <v>62</v>
      </c>
      <c r="G122" s="55"/>
      <c r="H122" s="55"/>
      <c r="I122" s="54">
        <f>((100-H122)/100)*G122</f>
        <v>0</v>
      </c>
      <c r="J122" s="54">
        <f>F122*I122</f>
        <v>0</v>
      </c>
      <c r="K122" s="56"/>
      <c r="L122" s="56"/>
      <c r="M122" s="56"/>
    </row>
    <row r="123" spans="1:13">
      <c r="A123" s="1">
        <v>3</v>
      </c>
      <c r="B123" s="51" t="s">
        <v>244</v>
      </c>
      <c r="C123" s="52" t="s">
        <v>245</v>
      </c>
      <c r="D123" s="52">
        <v>19.856850000000001</v>
      </c>
      <c r="E123" s="53" t="s">
        <v>36</v>
      </c>
      <c r="F123" s="55">
        <f>D123</f>
        <v>19.856850000000001</v>
      </c>
      <c r="G123" s="55"/>
      <c r="H123" s="55"/>
      <c r="I123" s="54">
        <f>((100-H123)/100)*G123</f>
        <v>0</v>
      </c>
      <c r="J123" s="54">
        <f>F123*I123</f>
        <v>0</v>
      </c>
      <c r="K123" s="56"/>
      <c r="L123" s="56"/>
      <c r="M123" s="56"/>
    </row>
    <row r="124" spans="1:13">
      <c r="A124" s="1">
        <v>3</v>
      </c>
      <c r="B124" s="51" t="s">
        <v>246</v>
      </c>
      <c r="C124" s="52" t="s">
        <v>247</v>
      </c>
      <c r="D124" s="52">
        <v>40.11</v>
      </c>
      <c r="E124" s="53" t="s">
        <v>28</v>
      </c>
      <c r="F124" s="55">
        <f>D124</f>
        <v>40.11</v>
      </c>
      <c r="G124" s="55"/>
      <c r="H124" s="55"/>
      <c r="I124" s="54">
        <f>((100-H124)/100)*G124</f>
        <v>0</v>
      </c>
      <c r="J124" s="54">
        <f>F124*I124</f>
        <v>0</v>
      </c>
      <c r="K124" s="56"/>
      <c r="L124" s="56"/>
      <c r="M124" s="56"/>
    </row>
    <row r="125" spans="1:13">
      <c r="A125" s="1">
        <v>3</v>
      </c>
      <c r="B125" s="51" t="s">
        <v>248</v>
      </c>
      <c r="C125" s="52" t="s">
        <v>249</v>
      </c>
      <c r="D125" s="52">
        <v>1.3104</v>
      </c>
      <c r="E125" s="53" t="s">
        <v>31</v>
      </c>
      <c r="F125" s="55">
        <f>D125</f>
        <v>1.3104</v>
      </c>
      <c r="G125" s="55"/>
      <c r="H125" s="55"/>
      <c r="I125" s="54">
        <f>((100-H125)/100)*G125</f>
        <v>0</v>
      </c>
      <c r="J125" s="54">
        <f>F125*I125</f>
        <v>0</v>
      </c>
      <c r="K125" s="56"/>
      <c r="L125" s="56"/>
      <c r="M125" s="56"/>
    </row>
    <row r="126" spans="1:13">
      <c r="A126" s="1">
        <v>3</v>
      </c>
      <c r="B126" s="51" t="s">
        <v>250</v>
      </c>
      <c r="C126" s="52" t="s">
        <v>251</v>
      </c>
      <c r="D126" s="52">
        <v>62.543880000000001</v>
      </c>
      <c r="E126" s="53" t="s">
        <v>36</v>
      </c>
      <c r="F126" s="55">
        <f>D126</f>
        <v>62.543880000000001</v>
      </c>
      <c r="G126" s="55"/>
      <c r="H126" s="55"/>
      <c r="I126" s="54">
        <f>((100-H126)/100)*G126</f>
        <v>0</v>
      </c>
      <c r="J126" s="54">
        <f>F126*I126</f>
        <v>0</v>
      </c>
      <c r="K126" s="56"/>
      <c r="L126" s="56"/>
      <c r="M126" s="56"/>
    </row>
    <row r="127" spans="1:13">
      <c r="A127" s="1">
        <v>3</v>
      </c>
      <c r="B127" s="51" t="s">
        <v>252</v>
      </c>
      <c r="C127" s="52" t="s">
        <v>253</v>
      </c>
      <c r="D127" s="52">
        <v>94.505399999999995</v>
      </c>
      <c r="E127" s="53" t="s">
        <v>60</v>
      </c>
      <c r="F127" s="55">
        <f>D127</f>
        <v>94.505399999999995</v>
      </c>
      <c r="G127" s="55"/>
      <c r="H127" s="55"/>
      <c r="I127" s="54">
        <f>((100-H127)/100)*G127</f>
        <v>0</v>
      </c>
      <c r="J127" s="54">
        <f>F127*I127</f>
        <v>0</v>
      </c>
      <c r="K127" s="56"/>
      <c r="L127" s="56"/>
      <c r="M127" s="56"/>
    </row>
    <row r="128" spans="1:13">
      <c r="A128" s="1">
        <v>3</v>
      </c>
      <c r="B128" s="51" t="s">
        <v>254</v>
      </c>
      <c r="C128" s="52" t="s">
        <v>255</v>
      </c>
      <c r="D128" s="52">
        <v>25.547999999999998</v>
      </c>
      <c r="E128" s="53" t="s">
        <v>28</v>
      </c>
      <c r="F128" s="55">
        <f>D128</f>
        <v>25.547999999999998</v>
      </c>
      <c r="G128" s="55"/>
      <c r="H128" s="55"/>
      <c r="I128" s="54">
        <f>((100-H128)/100)*G128</f>
        <v>0</v>
      </c>
      <c r="J128" s="54">
        <f>F128*I128</f>
        <v>0</v>
      </c>
      <c r="K128" s="56"/>
      <c r="L128" s="56"/>
      <c r="M128" s="56"/>
    </row>
    <row r="129" spans="1:13">
      <c r="A129" s="1">
        <v>3</v>
      </c>
      <c r="B129" s="51" t="s">
        <v>256</v>
      </c>
      <c r="C129" s="52" t="s">
        <v>257</v>
      </c>
      <c r="D129" s="52">
        <v>81.69</v>
      </c>
      <c r="E129" s="53" t="s">
        <v>60</v>
      </c>
      <c r="F129" s="55">
        <f>D129</f>
        <v>81.69</v>
      </c>
      <c r="G129" s="55"/>
      <c r="H129" s="55"/>
      <c r="I129" s="54">
        <f>((100-H129)/100)*G129</f>
        <v>0</v>
      </c>
      <c r="J129" s="54">
        <f>F129*I129</f>
        <v>0</v>
      </c>
      <c r="K129" s="56"/>
      <c r="L129" s="56"/>
      <c r="M129" s="56"/>
    </row>
    <row r="130" spans="1:13">
      <c r="A130" s="1">
        <v>3</v>
      </c>
      <c r="B130" s="51" t="s">
        <v>258</v>
      </c>
      <c r="C130" s="52" t="s">
        <v>259</v>
      </c>
      <c r="D130" s="52">
        <v>1.1000000000000001</v>
      </c>
      <c r="E130" s="53" t="s">
        <v>28</v>
      </c>
      <c r="F130" s="55">
        <f>D130</f>
        <v>1.1000000000000001</v>
      </c>
      <c r="G130" s="55"/>
      <c r="H130" s="55"/>
      <c r="I130" s="54">
        <f>((100-H130)/100)*G130</f>
        <v>0</v>
      </c>
      <c r="J130" s="54">
        <f>F130*I130</f>
        <v>0</v>
      </c>
      <c r="K130" s="56"/>
      <c r="L130" s="56"/>
      <c r="M130" s="56"/>
    </row>
    <row r="131" spans="1:13">
      <c r="A131" s="1">
        <v>3</v>
      </c>
      <c r="B131" s="51" t="s">
        <v>260</v>
      </c>
      <c r="C131" s="52" t="s">
        <v>261</v>
      </c>
      <c r="D131" s="52">
        <v>7</v>
      </c>
      <c r="E131" s="53" t="s">
        <v>28</v>
      </c>
      <c r="F131" s="55">
        <f>D131</f>
        <v>7</v>
      </c>
      <c r="G131" s="55"/>
      <c r="H131" s="55"/>
      <c r="I131" s="54">
        <f>((100-H131)/100)*G131</f>
        <v>0</v>
      </c>
      <c r="J131" s="54">
        <f>F131*I131</f>
        <v>0</v>
      </c>
      <c r="K131" s="56"/>
      <c r="L131" s="56"/>
      <c r="M131" s="56"/>
    </row>
    <row r="132" spans="1:13">
      <c r="A132" s="1">
        <v>3</v>
      </c>
      <c r="B132" s="51" t="s">
        <v>262</v>
      </c>
      <c r="C132" s="52" t="s">
        <v>263</v>
      </c>
      <c r="D132" s="52">
        <v>163.285</v>
      </c>
      <c r="E132" s="53" t="s">
        <v>60</v>
      </c>
      <c r="F132" s="55">
        <f>D132</f>
        <v>163.285</v>
      </c>
      <c r="G132" s="55"/>
      <c r="H132" s="55"/>
      <c r="I132" s="54">
        <f>((100-H132)/100)*G132</f>
        <v>0</v>
      </c>
      <c r="J132" s="54">
        <f>F132*I132</f>
        <v>0</v>
      </c>
      <c r="K132" s="56"/>
      <c r="L132" s="56"/>
      <c r="M132" s="56"/>
    </row>
    <row r="133" spans="1:13">
      <c r="A133" s="1">
        <v>3</v>
      </c>
      <c r="B133" s="51" t="s">
        <v>264</v>
      </c>
      <c r="C133" s="52" t="s">
        <v>265</v>
      </c>
      <c r="D133" s="52">
        <v>2.4319999999999999</v>
      </c>
      <c r="E133" s="53" t="s">
        <v>138</v>
      </c>
      <c r="F133" s="55">
        <f>D133</f>
        <v>2.4319999999999999</v>
      </c>
      <c r="G133" s="55"/>
      <c r="H133" s="55"/>
      <c r="I133" s="54">
        <f>((100-H133)/100)*G133</f>
        <v>0</v>
      </c>
      <c r="J133" s="54">
        <f>F133*I133</f>
        <v>0</v>
      </c>
      <c r="K133" s="56"/>
      <c r="L133" s="56"/>
      <c r="M133" s="56"/>
    </row>
    <row r="134" spans="1:13">
      <c r="A134" s="1">
        <v>3</v>
      </c>
      <c r="B134" s="51" t="s">
        <v>266</v>
      </c>
      <c r="C134" s="52" t="s">
        <v>267</v>
      </c>
      <c r="D134" s="52">
        <v>0.12678</v>
      </c>
      <c r="E134" s="53" t="s">
        <v>69</v>
      </c>
      <c r="F134" s="55">
        <f>D134</f>
        <v>0.12678</v>
      </c>
      <c r="G134" s="55"/>
      <c r="H134" s="55"/>
      <c r="I134" s="54">
        <f>((100-H134)/100)*G134</f>
        <v>0</v>
      </c>
      <c r="J134" s="54">
        <f>F134*I134</f>
        <v>0</v>
      </c>
      <c r="K134" s="56"/>
      <c r="L134" s="56"/>
      <c r="M134" s="56"/>
    </row>
    <row r="135" spans="1:13">
      <c r="A135" s="1">
        <v>3</v>
      </c>
      <c r="B135" s="51" t="s">
        <v>268</v>
      </c>
      <c r="C135" s="52" t="s">
        <v>269</v>
      </c>
      <c r="D135" s="52">
        <v>1.23519</v>
      </c>
      <c r="E135" s="53" t="s">
        <v>31</v>
      </c>
      <c r="F135" s="55">
        <f>D135</f>
        <v>1.23519</v>
      </c>
      <c r="G135" s="55"/>
      <c r="H135" s="55"/>
      <c r="I135" s="54">
        <f>((100-H135)/100)*G135</f>
        <v>0</v>
      </c>
      <c r="J135" s="54">
        <f>F135*I135</f>
        <v>0</v>
      </c>
      <c r="K135" s="56"/>
      <c r="L135" s="56"/>
      <c r="M135" s="56"/>
    </row>
    <row r="136" spans="1:13">
      <c r="A136" s="1">
        <v>3</v>
      </c>
      <c r="B136" s="51" t="s">
        <v>270</v>
      </c>
      <c r="C136" s="52" t="s">
        <v>271</v>
      </c>
      <c r="D136" s="52">
        <v>349.88</v>
      </c>
      <c r="E136" s="53" t="s">
        <v>28</v>
      </c>
      <c r="F136" s="55">
        <f>D136</f>
        <v>349.88</v>
      </c>
      <c r="G136" s="55"/>
      <c r="H136" s="55"/>
      <c r="I136" s="54">
        <f>((100-H136)/100)*G136</f>
        <v>0</v>
      </c>
      <c r="J136" s="54">
        <f>F136*I136</f>
        <v>0</v>
      </c>
      <c r="K136" s="56"/>
      <c r="L136" s="56"/>
      <c r="M136" s="56"/>
    </row>
    <row r="137" spans="1:13">
      <c r="A137" s="1">
        <v>3</v>
      </c>
      <c r="B137" s="51" t="s">
        <v>272</v>
      </c>
      <c r="C137" s="52" t="s">
        <v>273</v>
      </c>
      <c r="D137" s="52">
        <v>55.5</v>
      </c>
      <c r="E137" s="53" t="s">
        <v>57</v>
      </c>
      <c r="F137" s="55">
        <f>D137</f>
        <v>55.5</v>
      </c>
      <c r="G137" s="55"/>
      <c r="H137" s="55"/>
      <c r="I137" s="54">
        <f>((100-H137)/100)*G137</f>
        <v>0</v>
      </c>
      <c r="J137" s="54">
        <f>F137*I137</f>
        <v>0</v>
      </c>
      <c r="K137" s="56"/>
      <c r="L137" s="56"/>
      <c r="M137" s="56"/>
    </row>
    <row r="138" spans="1:13">
      <c r="A138" s="1">
        <v>3</v>
      </c>
      <c r="B138" s="51" t="s">
        <v>274</v>
      </c>
      <c r="C138" s="52" t="s">
        <v>275</v>
      </c>
      <c r="D138" s="52">
        <v>0.86263000000000001</v>
      </c>
      <c r="E138" s="53" t="s">
        <v>31</v>
      </c>
      <c r="F138" s="55">
        <f>D138</f>
        <v>0.86263000000000001</v>
      </c>
      <c r="G138" s="55"/>
      <c r="H138" s="55"/>
      <c r="I138" s="54">
        <f>((100-H138)/100)*G138</f>
        <v>0</v>
      </c>
      <c r="J138" s="54">
        <f>F138*I138</f>
        <v>0</v>
      </c>
      <c r="K138" s="56"/>
      <c r="L138" s="56"/>
      <c r="M138" s="56"/>
    </row>
    <row r="139" spans="1:13">
      <c r="A139" s="1">
        <v>3</v>
      </c>
      <c r="B139" s="51" t="s">
        <v>276</v>
      </c>
      <c r="C139" s="52" t="s">
        <v>277</v>
      </c>
      <c r="D139" s="52">
        <v>132.458</v>
      </c>
      <c r="E139" s="53" t="s">
        <v>60</v>
      </c>
      <c r="F139" s="55">
        <f>D139</f>
        <v>132.458</v>
      </c>
      <c r="G139" s="55"/>
      <c r="H139" s="55"/>
      <c r="I139" s="54">
        <f>((100-H139)/100)*G139</f>
        <v>0</v>
      </c>
      <c r="J139" s="54">
        <f>F139*I139</f>
        <v>0</v>
      </c>
      <c r="K139" s="56"/>
      <c r="L139" s="56"/>
      <c r="M139" s="56"/>
    </row>
    <row r="140" spans="1:13">
      <c r="A140" s="1">
        <v>3</v>
      </c>
      <c r="B140" s="51" t="s">
        <v>278</v>
      </c>
      <c r="C140" s="52" t="s">
        <v>279</v>
      </c>
      <c r="D140" s="52">
        <v>1</v>
      </c>
      <c r="E140" s="53" t="s">
        <v>28</v>
      </c>
      <c r="F140" s="55">
        <f>D140</f>
        <v>1</v>
      </c>
      <c r="G140" s="55"/>
      <c r="H140" s="55"/>
      <c r="I140" s="54">
        <f>((100-H140)/100)*G140</f>
        <v>0</v>
      </c>
      <c r="J140" s="54">
        <f>F140*I140</f>
        <v>0</v>
      </c>
      <c r="K140" s="56"/>
      <c r="L140" s="56"/>
      <c r="M140" s="56"/>
    </row>
    <row r="141" spans="1:13">
      <c r="A141" s="1">
        <v>3</v>
      </c>
      <c r="B141" s="51" t="s">
        <v>280</v>
      </c>
      <c r="C141" s="52" t="s">
        <v>281</v>
      </c>
      <c r="D141" s="52">
        <v>143.08613</v>
      </c>
      <c r="E141" s="53" t="s">
        <v>57</v>
      </c>
      <c r="F141" s="55">
        <f>D141</f>
        <v>143.08613</v>
      </c>
      <c r="G141" s="55"/>
      <c r="H141" s="55"/>
      <c r="I141" s="54">
        <f>((100-H141)/100)*G141</f>
        <v>0</v>
      </c>
      <c r="J141" s="54">
        <f>F141*I141</f>
        <v>0</v>
      </c>
      <c r="K141" s="56"/>
      <c r="L141" s="56"/>
      <c r="M141" s="56"/>
    </row>
    <row r="142" spans="1:13">
      <c r="A142" s="1">
        <v>3</v>
      </c>
      <c r="B142" s="51" t="s">
        <v>282</v>
      </c>
      <c r="C142" s="52" t="s">
        <v>283</v>
      </c>
      <c r="D142" s="52">
        <v>36.748550000000002</v>
      </c>
      <c r="E142" s="53" t="s">
        <v>28</v>
      </c>
      <c r="F142" s="55">
        <f>D142</f>
        <v>36.748550000000002</v>
      </c>
      <c r="G142" s="55"/>
      <c r="H142" s="55"/>
      <c r="I142" s="54">
        <f>((100-H142)/100)*G142</f>
        <v>0</v>
      </c>
      <c r="J142" s="54">
        <f>F142*I142</f>
        <v>0</v>
      </c>
      <c r="K142" s="56"/>
      <c r="L142" s="56"/>
      <c r="M142" s="56"/>
    </row>
    <row r="143" spans="1:13">
      <c r="A143" s="1">
        <v>3</v>
      </c>
      <c r="B143" s="51" t="s">
        <v>284</v>
      </c>
      <c r="C143" s="52" t="s">
        <v>285</v>
      </c>
      <c r="D143" s="52">
        <v>5.9906699999999997</v>
      </c>
      <c r="E143" s="53" t="s">
        <v>138</v>
      </c>
      <c r="F143" s="55">
        <f>D143</f>
        <v>5.9906699999999997</v>
      </c>
      <c r="G143" s="55"/>
      <c r="H143" s="55"/>
      <c r="I143" s="54">
        <f>((100-H143)/100)*G143</f>
        <v>0</v>
      </c>
      <c r="J143" s="54">
        <f>F143*I143</f>
        <v>0</v>
      </c>
      <c r="K143" s="56"/>
      <c r="L143" s="56"/>
      <c r="M143" s="56"/>
    </row>
    <row r="144" spans="1:13">
      <c r="A144" s="1">
        <v>3</v>
      </c>
      <c r="B144" s="51" t="s">
        <v>286</v>
      </c>
      <c r="C144" s="52" t="s">
        <v>287</v>
      </c>
      <c r="D144" s="52">
        <v>212.67599999999999</v>
      </c>
      <c r="E144" s="53" t="s">
        <v>60</v>
      </c>
      <c r="F144" s="55">
        <f>D144</f>
        <v>212.67599999999999</v>
      </c>
      <c r="G144" s="55"/>
      <c r="H144" s="55"/>
      <c r="I144" s="54">
        <f>((100-H144)/100)*G144</f>
        <v>0</v>
      </c>
      <c r="J144" s="54">
        <f>F144*I144</f>
        <v>0</v>
      </c>
      <c r="K144" s="56"/>
      <c r="L144" s="56"/>
      <c r="M144" s="56"/>
    </row>
    <row r="145" spans="1:13">
      <c r="A145" s="1">
        <v>3</v>
      </c>
      <c r="B145" s="51" t="s">
        <v>288</v>
      </c>
      <c r="C145" s="52" t="s">
        <v>289</v>
      </c>
      <c r="D145" s="52">
        <v>11.22</v>
      </c>
      <c r="E145" s="53" t="s">
        <v>28</v>
      </c>
      <c r="F145" s="55">
        <f>D145</f>
        <v>11.22</v>
      </c>
      <c r="G145" s="55"/>
      <c r="H145" s="55"/>
      <c r="I145" s="54">
        <f>((100-H145)/100)*G145</f>
        <v>0</v>
      </c>
      <c r="J145" s="54">
        <f>F145*I145</f>
        <v>0</v>
      </c>
      <c r="K145" s="56"/>
      <c r="L145" s="56"/>
      <c r="M145" s="56"/>
    </row>
    <row r="146" spans="1:13">
      <c r="A146" s="1">
        <v>3</v>
      </c>
      <c r="B146" s="51" t="s">
        <v>290</v>
      </c>
      <c r="C146" s="52" t="s">
        <v>291</v>
      </c>
      <c r="D146" s="52">
        <v>16.38054</v>
      </c>
      <c r="E146" s="53" t="s">
        <v>36</v>
      </c>
      <c r="F146" s="55">
        <f>D146</f>
        <v>16.38054</v>
      </c>
      <c r="G146" s="55"/>
      <c r="H146" s="55"/>
      <c r="I146" s="54">
        <f>((100-H146)/100)*G146</f>
        <v>0</v>
      </c>
      <c r="J146" s="54">
        <f>F146*I146</f>
        <v>0</v>
      </c>
      <c r="K146" s="56"/>
      <c r="L146" s="56"/>
      <c r="M146" s="56"/>
    </row>
    <row r="147" spans="1:13">
      <c r="A147" s="1">
        <v>3</v>
      </c>
      <c r="B147" s="51" t="s">
        <v>292</v>
      </c>
      <c r="C147" s="52" t="s">
        <v>293</v>
      </c>
      <c r="D147" s="52">
        <v>47.511180000000003</v>
      </c>
      <c r="E147" s="53" t="s">
        <v>57</v>
      </c>
      <c r="F147" s="55">
        <f>D147</f>
        <v>47.511180000000003</v>
      </c>
      <c r="G147" s="55"/>
      <c r="H147" s="55"/>
      <c r="I147" s="54">
        <f>((100-H147)/100)*G147</f>
        <v>0</v>
      </c>
      <c r="J147" s="54">
        <f>F147*I147</f>
        <v>0</v>
      </c>
      <c r="K147" s="56"/>
      <c r="L147" s="56"/>
      <c r="M147" s="56"/>
    </row>
    <row r="148" spans="1:13">
      <c r="A148" s="1">
        <v>3</v>
      </c>
      <c r="B148" s="51" t="s">
        <v>294</v>
      </c>
      <c r="C148" s="52" t="s">
        <v>295</v>
      </c>
      <c r="D148" s="52">
        <v>4.5688199999999997</v>
      </c>
      <c r="E148" s="53" t="s">
        <v>57</v>
      </c>
      <c r="F148" s="55">
        <f>D148</f>
        <v>4.5688199999999997</v>
      </c>
      <c r="G148" s="55"/>
      <c r="H148" s="55"/>
      <c r="I148" s="54">
        <f>((100-H148)/100)*G148</f>
        <v>0</v>
      </c>
      <c r="J148" s="54">
        <f>F148*I148</f>
        <v>0</v>
      </c>
      <c r="K148" s="56"/>
      <c r="L148" s="56"/>
      <c r="M148" s="56"/>
    </row>
    <row r="149" spans="1:13">
      <c r="A149" s="1">
        <v>3</v>
      </c>
      <c r="B149" s="51" t="s">
        <v>296</v>
      </c>
      <c r="C149" s="52" t="s">
        <v>297</v>
      </c>
      <c r="D149" s="52">
        <v>222.096</v>
      </c>
      <c r="E149" s="53" t="s">
        <v>36</v>
      </c>
      <c r="F149" s="55">
        <f>D149</f>
        <v>222.096</v>
      </c>
      <c r="G149" s="55"/>
      <c r="H149" s="55"/>
      <c r="I149" s="54">
        <f>((100-H149)/100)*G149</f>
        <v>0</v>
      </c>
      <c r="J149" s="54">
        <f>F149*I149</f>
        <v>0</v>
      </c>
      <c r="K149" s="56"/>
      <c r="L149" s="56"/>
      <c r="M149" s="56"/>
    </row>
    <row r="150" spans="1:13">
      <c r="A150" s="1">
        <v>3</v>
      </c>
      <c r="B150" s="51" t="s">
        <v>298</v>
      </c>
      <c r="C150" s="52" t="s">
        <v>299</v>
      </c>
      <c r="D150" s="52">
        <v>90.127300000000005</v>
      </c>
      <c r="E150" s="53" t="s">
        <v>28</v>
      </c>
      <c r="F150" s="55">
        <f>D150</f>
        <v>90.127300000000005</v>
      </c>
      <c r="G150" s="55"/>
      <c r="H150" s="55"/>
      <c r="I150" s="54">
        <f>((100-H150)/100)*G150</f>
        <v>0</v>
      </c>
      <c r="J150" s="54">
        <f>F150*I150</f>
        <v>0</v>
      </c>
      <c r="K150" s="56"/>
      <c r="L150" s="56"/>
      <c r="M150" s="56"/>
    </row>
    <row r="151" spans="1:13">
      <c r="A151" s="1">
        <v>3</v>
      </c>
      <c r="B151" s="51" t="s">
        <v>300</v>
      </c>
      <c r="C151" s="52" t="s">
        <v>301</v>
      </c>
      <c r="D151" s="52">
        <v>6.4030699999999996</v>
      </c>
      <c r="E151" s="53" t="s">
        <v>302</v>
      </c>
      <c r="F151" s="55">
        <f>D151</f>
        <v>6.4030699999999996</v>
      </c>
      <c r="G151" s="55"/>
      <c r="H151" s="55"/>
      <c r="I151" s="54">
        <f>((100-H151)/100)*G151</f>
        <v>0</v>
      </c>
      <c r="J151" s="54">
        <f>F151*I151</f>
        <v>0</v>
      </c>
      <c r="K151" s="56"/>
      <c r="L151" s="56"/>
      <c r="M151" s="56"/>
    </row>
    <row r="152" spans="1:13">
      <c r="A152" s="1">
        <v>3</v>
      </c>
      <c r="B152" s="51" t="s">
        <v>303</v>
      </c>
      <c r="C152" s="52" t="s">
        <v>304</v>
      </c>
      <c r="D152" s="52">
        <v>249.73</v>
      </c>
      <c r="E152" s="53" t="s">
        <v>28</v>
      </c>
      <c r="F152" s="55">
        <f>D152</f>
        <v>249.73</v>
      </c>
      <c r="G152" s="55"/>
      <c r="H152" s="55"/>
      <c r="I152" s="54">
        <f>((100-H152)/100)*G152</f>
        <v>0</v>
      </c>
      <c r="J152" s="54">
        <f>F152*I152</f>
        <v>0</v>
      </c>
      <c r="K152" s="56"/>
      <c r="L152" s="56"/>
      <c r="M152" s="56"/>
    </row>
    <row r="153" spans="1:13">
      <c r="A153" s="1">
        <v>3</v>
      </c>
      <c r="B153" s="51" t="s">
        <v>305</v>
      </c>
      <c r="C153" s="52" t="s">
        <v>306</v>
      </c>
      <c r="D153" s="52">
        <v>128</v>
      </c>
      <c r="E153" s="53" t="s">
        <v>28</v>
      </c>
      <c r="F153" s="55">
        <f>D153</f>
        <v>128</v>
      </c>
      <c r="G153" s="55"/>
      <c r="H153" s="55"/>
      <c r="I153" s="54">
        <f>((100-H153)/100)*G153</f>
        <v>0</v>
      </c>
      <c r="J153" s="54">
        <f>F153*I153</f>
        <v>0</v>
      </c>
      <c r="K153" s="56"/>
      <c r="L153" s="56"/>
      <c r="M153" s="56"/>
    </row>
    <row r="154" spans="1:13">
      <c r="A154" s="1">
        <v>3</v>
      </c>
      <c r="B154" s="51" t="s">
        <v>307</v>
      </c>
      <c r="C154" s="52" t="s">
        <v>308</v>
      </c>
      <c r="D154" s="52">
        <v>4</v>
      </c>
      <c r="E154" s="53" t="s">
        <v>28</v>
      </c>
      <c r="F154" s="55">
        <f>D154</f>
        <v>4</v>
      </c>
      <c r="G154" s="55"/>
      <c r="H154" s="55"/>
      <c r="I154" s="54">
        <f>((100-H154)/100)*G154</f>
        <v>0</v>
      </c>
      <c r="J154" s="54">
        <f>F154*I154</f>
        <v>0</v>
      </c>
      <c r="K154" s="56"/>
      <c r="L154" s="56"/>
      <c r="M154" s="56"/>
    </row>
    <row r="155" spans="1:13">
      <c r="A155" s="1">
        <v>3</v>
      </c>
      <c r="B155" s="51" t="s">
        <v>309</v>
      </c>
      <c r="C155" s="52" t="s">
        <v>310</v>
      </c>
      <c r="D155" s="52">
        <v>3</v>
      </c>
      <c r="E155" s="53" t="s">
        <v>28</v>
      </c>
      <c r="F155" s="55">
        <f>D155</f>
        <v>3</v>
      </c>
      <c r="G155" s="55"/>
      <c r="H155" s="55"/>
      <c r="I155" s="54">
        <f>((100-H155)/100)*G155</f>
        <v>0</v>
      </c>
      <c r="J155" s="54">
        <f>F155*I155</f>
        <v>0</v>
      </c>
      <c r="K155" s="56"/>
      <c r="L155" s="56"/>
      <c r="M155" s="56"/>
    </row>
    <row r="156" spans="1:13">
      <c r="A156" s="1">
        <v>3</v>
      </c>
      <c r="B156" s="51" t="s">
        <v>311</v>
      </c>
      <c r="C156" s="52" t="s">
        <v>312</v>
      </c>
      <c r="D156" s="52">
        <v>48.819409999999998</v>
      </c>
      <c r="E156" s="53" t="s">
        <v>28</v>
      </c>
      <c r="F156" s="55">
        <f>D156</f>
        <v>48.819409999999998</v>
      </c>
      <c r="G156" s="55"/>
      <c r="H156" s="55"/>
      <c r="I156" s="54">
        <f>((100-H156)/100)*G156</f>
        <v>0</v>
      </c>
      <c r="J156" s="54">
        <f>F156*I156</f>
        <v>0</v>
      </c>
      <c r="K156" s="56"/>
      <c r="L156" s="56"/>
      <c r="M156" s="56"/>
    </row>
    <row r="157" spans="1:13">
      <c r="A157" s="1">
        <v>3</v>
      </c>
      <c r="B157" s="51" t="s">
        <v>313</v>
      </c>
      <c r="C157" s="52" t="s">
        <v>314</v>
      </c>
      <c r="D157" s="52">
        <v>441.83</v>
      </c>
      <c r="E157" s="53" t="s">
        <v>28</v>
      </c>
      <c r="F157" s="55">
        <f>D157</f>
        <v>441.83</v>
      </c>
      <c r="G157" s="55"/>
      <c r="H157" s="55"/>
      <c r="I157" s="54">
        <f>((100-H157)/100)*G157</f>
        <v>0</v>
      </c>
      <c r="J157" s="54">
        <f>F157*I157</f>
        <v>0</v>
      </c>
      <c r="K157" s="56"/>
      <c r="L157" s="56"/>
      <c r="M157" s="56"/>
    </row>
    <row r="158" spans="1:13">
      <c r="A158" s="1">
        <v>3</v>
      </c>
      <c r="B158" s="51" t="s">
        <v>315</v>
      </c>
      <c r="C158" s="52" t="s">
        <v>316</v>
      </c>
      <c r="D158" s="52">
        <v>208.6</v>
      </c>
      <c r="E158" s="53" t="s">
        <v>28</v>
      </c>
      <c r="F158" s="55">
        <f>D158</f>
        <v>208.6</v>
      </c>
      <c r="G158" s="55"/>
      <c r="H158" s="55"/>
      <c r="I158" s="54">
        <f>((100-H158)/100)*G158</f>
        <v>0</v>
      </c>
      <c r="J158" s="54">
        <f>F158*I158</f>
        <v>0</v>
      </c>
      <c r="K158" s="56"/>
      <c r="L158" s="56"/>
      <c r="M158" s="56"/>
    </row>
    <row r="159" spans="1:13">
      <c r="A159" s="1">
        <v>3</v>
      </c>
      <c r="B159" s="51" t="s">
        <v>317</v>
      </c>
      <c r="C159" s="52" t="s">
        <v>318</v>
      </c>
      <c r="D159" s="52">
        <v>6.93</v>
      </c>
      <c r="E159" s="53" t="s">
        <v>36</v>
      </c>
      <c r="F159" s="55">
        <f>D159</f>
        <v>6.93</v>
      </c>
      <c r="G159" s="55"/>
      <c r="H159" s="55"/>
      <c r="I159" s="54">
        <f>((100-H159)/100)*G159</f>
        <v>0</v>
      </c>
      <c r="J159" s="54">
        <f>F159*I159</f>
        <v>0</v>
      </c>
      <c r="K159" s="56"/>
      <c r="L159" s="56"/>
      <c r="M159" s="56"/>
    </row>
    <row r="160" spans="1:13">
      <c r="A160" s="1">
        <v>3</v>
      </c>
      <c r="B160" s="51" t="s">
        <v>319</v>
      </c>
      <c r="C160" s="52" t="s">
        <v>320</v>
      </c>
      <c r="D160" s="52">
        <v>6.2E-2</v>
      </c>
      <c r="E160" s="53" t="s">
        <v>69</v>
      </c>
      <c r="F160" s="55">
        <f>D160</f>
        <v>6.2E-2</v>
      </c>
      <c r="G160" s="55"/>
      <c r="H160" s="55"/>
      <c r="I160" s="54">
        <f>((100-H160)/100)*G160</f>
        <v>0</v>
      </c>
      <c r="J160" s="54">
        <f>F160*I160</f>
        <v>0</v>
      </c>
      <c r="K160" s="56"/>
      <c r="L160" s="56"/>
      <c r="M160" s="56"/>
    </row>
    <row r="161" spans="1:13">
      <c r="A161" s="1">
        <v>3</v>
      </c>
      <c r="B161" s="51" t="s">
        <v>321</v>
      </c>
      <c r="C161" s="52" t="s">
        <v>322</v>
      </c>
      <c r="D161" s="52">
        <v>10.45336</v>
      </c>
      <c r="E161" s="53" t="s">
        <v>57</v>
      </c>
      <c r="F161" s="55">
        <f>D161</f>
        <v>10.45336</v>
      </c>
      <c r="G161" s="55"/>
      <c r="H161" s="55"/>
      <c r="I161" s="54">
        <f>((100-H161)/100)*G161</f>
        <v>0</v>
      </c>
      <c r="J161" s="54">
        <f>F161*I161</f>
        <v>0</v>
      </c>
      <c r="K161" s="56"/>
      <c r="L161" s="56"/>
      <c r="M161" s="56"/>
    </row>
    <row r="162" spans="1:13">
      <c r="A162" s="1">
        <v>3</v>
      </c>
      <c r="B162" s="51" t="s">
        <v>323</v>
      </c>
      <c r="C162" s="52" t="s">
        <v>324</v>
      </c>
      <c r="D162" s="52">
        <v>7.7104100000000004</v>
      </c>
      <c r="E162" s="53" t="s">
        <v>138</v>
      </c>
      <c r="F162" s="55">
        <f>D162</f>
        <v>7.7104100000000004</v>
      </c>
      <c r="G162" s="55"/>
      <c r="H162" s="55"/>
      <c r="I162" s="54">
        <f>((100-H162)/100)*G162</f>
        <v>0</v>
      </c>
      <c r="J162" s="54">
        <f>F162*I162</f>
        <v>0</v>
      </c>
      <c r="K162" s="56"/>
      <c r="L162" s="56"/>
      <c r="M162" s="56"/>
    </row>
    <row r="163" spans="1:13">
      <c r="A163" s="1">
        <v>3</v>
      </c>
      <c r="B163" s="51" t="s">
        <v>325</v>
      </c>
      <c r="C163" s="52" t="s">
        <v>326</v>
      </c>
      <c r="D163" s="52">
        <v>5.1597</v>
      </c>
      <c r="E163" s="53" t="s">
        <v>69</v>
      </c>
      <c r="F163" s="55">
        <f>D163</f>
        <v>5.1597</v>
      </c>
      <c r="G163" s="55"/>
      <c r="H163" s="55"/>
      <c r="I163" s="54">
        <f>((100-H163)/100)*G163</f>
        <v>0</v>
      </c>
      <c r="J163" s="54">
        <f>F163*I163</f>
        <v>0</v>
      </c>
      <c r="K163" s="56"/>
      <c r="L163" s="56"/>
      <c r="M163" s="56"/>
    </row>
    <row r="164" spans="1:13">
      <c r="A164" s="1">
        <v>3</v>
      </c>
      <c r="B164" s="51" t="s">
        <v>327</v>
      </c>
      <c r="C164" s="52" t="s">
        <v>328</v>
      </c>
      <c r="D164" s="52">
        <v>1</v>
      </c>
      <c r="E164" s="53" t="s">
        <v>28</v>
      </c>
      <c r="F164" s="55">
        <f>D164</f>
        <v>1</v>
      </c>
      <c r="G164" s="55"/>
      <c r="H164" s="55"/>
      <c r="I164" s="54">
        <f>((100-H164)/100)*G164</f>
        <v>0</v>
      </c>
      <c r="J164" s="54">
        <f>F164*I164</f>
        <v>0</v>
      </c>
      <c r="K164" s="56"/>
      <c r="L164" s="56"/>
      <c r="M164" s="56"/>
    </row>
    <row r="165" spans="1:13">
      <c r="A165" s="1">
        <v>3</v>
      </c>
      <c r="B165" s="51" t="s">
        <v>329</v>
      </c>
      <c r="C165" s="52" t="s">
        <v>330</v>
      </c>
      <c r="D165" s="52">
        <v>4.9099999999999998E-2</v>
      </c>
      <c r="E165" s="53" t="s">
        <v>69</v>
      </c>
      <c r="F165" s="55">
        <f>D165</f>
        <v>4.9099999999999998E-2</v>
      </c>
      <c r="G165" s="55"/>
      <c r="H165" s="55"/>
      <c r="I165" s="54">
        <f>((100-H165)/100)*G165</f>
        <v>0</v>
      </c>
      <c r="J165" s="54">
        <f>F165*I165</f>
        <v>0</v>
      </c>
      <c r="K165" s="56"/>
      <c r="L165" s="56"/>
      <c r="M165" s="56"/>
    </row>
    <row r="166" spans="1:13">
      <c r="A166" s="1">
        <v>3</v>
      </c>
      <c r="B166" s="51" t="s">
        <v>331</v>
      </c>
      <c r="C166" s="52" t="s">
        <v>332</v>
      </c>
      <c r="D166" s="52">
        <v>3.0514999999999999</v>
      </c>
      <c r="E166" s="53" t="s">
        <v>28</v>
      </c>
      <c r="F166" s="55">
        <f>D166</f>
        <v>3.0514999999999999</v>
      </c>
      <c r="G166" s="55"/>
      <c r="H166" s="55"/>
      <c r="I166" s="54">
        <f>((100-H166)/100)*G166</f>
        <v>0</v>
      </c>
      <c r="J166" s="54">
        <f>F166*I166</f>
        <v>0</v>
      </c>
      <c r="K166" s="56"/>
      <c r="L166" s="56"/>
      <c r="M166" s="56"/>
    </row>
    <row r="167" spans="1:13">
      <c r="A167" s="1">
        <v>3</v>
      </c>
      <c r="B167" s="51" t="s">
        <v>333</v>
      </c>
      <c r="C167" s="52" t="s">
        <v>334</v>
      </c>
      <c r="D167" s="52">
        <v>8.0334400000000006</v>
      </c>
      <c r="E167" s="53" t="s">
        <v>36</v>
      </c>
      <c r="F167" s="55">
        <f>D167</f>
        <v>8.0334400000000006</v>
      </c>
      <c r="G167" s="55"/>
      <c r="H167" s="55"/>
      <c r="I167" s="54">
        <f>((100-H167)/100)*G167</f>
        <v>0</v>
      </c>
      <c r="J167" s="54">
        <f>F167*I167</f>
        <v>0</v>
      </c>
      <c r="K167" s="56"/>
      <c r="L167" s="56"/>
      <c r="M167" s="56"/>
    </row>
    <row r="168" spans="1:13">
      <c r="A168" s="1">
        <v>3</v>
      </c>
      <c r="B168" s="51" t="s">
        <v>335</v>
      </c>
      <c r="C168" s="52" t="s">
        <v>336</v>
      </c>
      <c r="D168" s="52">
        <v>0.55698000000000003</v>
      </c>
      <c r="E168" s="53" t="s">
        <v>138</v>
      </c>
      <c r="F168" s="55">
        <f>D168</f>
        <v>0.55698000000000003</v>
      </c>
      <c r="G168" s="55"/>
      <c r="H168" s="55"/>
      <c r="I168" s="54">
        <f>((100-H168)/100)*G168</f>
        <v>0</v>
      </c>
      <c r="J168" s="54">
        <f>F168*I168</f>
        <v>0</v>
      </c>
      <c r="K168" s="56"/>
      <c r="L168" s="56"/>
      <c r="M168" s="56"/>
    </row>
    <row r="169" spans="1:13">
      <c r="A169" s="1">
        <v>3</v>
      </c>
      <c r="B169" s="51" t="s">
        <v>337</v>
      </c>
      <c r="C169" s="52" t="s">
        <v>338</v>
      </c>
      <c r="D169" s="52">
        <v>0.13239000000000001</v>
      </c>
      <c r="E169" s="53" t="s">
        <v>138</v>
      </c>
      <c r="F169" s="55">
        <f>D169</f>
        <v>0.13239000000000001</v>
      </c>
      <c r="G169" s="55"/>
      <c r="H169" s="55"/>
      <c r="I169" s="54">
        <f>((100-H169)/100)*G169</f>
        <v>0</v>
      </c>
      <c r="J169" s="54">
        <f>F169*I169</f>
        <v>0</v>
      </c>
      <c r="K169" s="56"/>
      <c r="L169" s="56"/>
      <c r="M169" s="56"/>
    </row>
    <row r="170" spans="1:13">
      <c r="A170" s="1">
        <v>3</v>
      </c>
      <c r="B170" s="51" t="s">
        <v>339</v>
      </c>
      <c r="C170" s="52" t="s">
        <v>340</v>
      </c>
      <c r="D170" s="52">
        <v>25.72</v>
      </c>
      <c r="E170" s="53" t="s">
        <v>60</v>
      </c>
      <c r="F170" s="55">
        <f>D170</f>
        <v>25.72</v>
      </c>
      <c r="G170" s="55"/>
      <c r="H170" s="55"/>
      <c r="I170" s="54">
        <f>((100-H170)/100)*G170</f>
        <v>0</v>
      </c>
      <c r="J170" s="54">
        <f>F170*I170</f>
        <v>0</v>
      </c>
      <c r="K170" s="56"/>
      <c r="L170" s="56"/>
      <c r="M170" s="56"/>
    </row>
    <row r="171" spans="1:13">
      <c r="A171" s="1">
        <v>3</v>
      </c>
      <c r="B171" s="51" t="s">
        <v>341</v>
      </c>
      <c r="C171" s="52" t="s">
        <v>342</v>
      </c>
      <c r="D171" s="52">
        <v>138.48750000000001</v>
      </c>
      <c r="E171" s="53" t="s">
        <v>28</v>
      </c>
      <c r="F171" s="55">
        <f>D171</f>
        <v>138.48750000000001</v>
      </c>
      <c r="G171" s="55"/>
      <c r="H171" s="55"/>
      <c r="I171" s="54">
        <f>((100-H171)/100)*G171</f>
        <v>0</v>
      </c>
      <c r="J171" s="54">
        <f>F171*I171</f>
        <v>0</v>
      </c>
      <c r="K171" s="56"/>
      <c r="L171" s="56"/>
      <c r="M171" s="56"/>
    </row>
    <row r="172" spans="1:13">
      <c r="A172" s="1">
        <v>3</v>
      </c>
      <c r="B172" s="51" t="s">
        <v>343</v>
      </c>
      <c r="C172" s="52" t="s">
        <v>344</v>
      </c>
      <c r="D172" s="52">
        <v>30.080629999999999</v>
      </c>
      <c r="E172" s="53" t="s">
        <v>60</v>
      </c>
      <c r="F172" s="55">
        <f>D172</f>
        <v>30.080629999999999</v>
      </c>
      <c r="G172" s="55"/>
      <c r="H172" s="55"/>
      <c r="I172" s="54">
        <f>((100-H172)/100)*G172</f>
        <v>0</v>
      </c>
      <c r="J172" s="54">
        <f>F172*I172</f>
        <v>0</v>
      </c>
      <c r="K172" s="56"/>
      <c r="L172" s="56"/>
      <c r="M172" s="56"/>
    </row>
    <row r="173" spans="1:13">
      <c r="A173" s="1">
        <v>3</v>
      </c>
      <c r="B173" s="51" t="s">
        <v>345</v>
      </c>
      <c r="C173" s="52" t="s">
        <v>346</v>
      </c>
      <c r="D173" s="52">
        <v>274.70299999999997</v>
      </c>
      <c r="E173" s="53" t="s">
        <v>28</v>
      </c>
      <c r="F173" s="55">
        <f>D173</f>
        <v>274.70299999999997</v>
      </c>
      <c r="G173" s="55"/>
      <c r="H173" s="55"/>
      <c r="I173" s="54">
        <f>((100-H173)/100)*G173</f>
        <v>0</v>
      </c>
      <c r="J173" s="54">
        <f>F173*I173</f>
        <v>0</v>
      </c>
      <c r="K173" s="56"/>
      <c r="L173" s="56"/>
      <c r="M173" s="56"/>
    </row>
    <row r="174" spans="1:13">
      <c r="A174" s="1">
        <v>3</v>
      </c>
      <c r="B174" s="51" t="s">
        <v>347</v>
      </c>
      <c r="C174" s="52" t="s">
        <v>348</v>
      </c>
      <c r="D174" s="52">
        <v>148.95318</v>
      </c>
      <c r="E174" s="53" t="s">
        <v>28</v>
      </c>
      <c r="F174" s="55">
        <f>D174</f>
        <v>148.95318</v>
      </c>
      <c r="G174" s="55"/>
      <c r="H174" s="55"/>
      <c r="I174" s="54">
        <f>((100-H174)/100)*G174</f>
        <v>0</v>
      </c>
      <c r="J174" s="54">
        <f>F174*I174</f>
        <v>0</v>
      </c>
      <c r="K174" s="56"/>
      <c r="L174" s="56"/>
      <c r="M174" s="56"/>
    </row>
    <row r="175" spans="1:13">
      <c r="A175" s="1">
        <v>3</v>
      </c>
      <c r="B175" s="51" t="s">
        <v>349</v>
      </c>
      <c r="C175" s="52" t="s">
        <v>350</v>
      </c>
      <c r="D175" s="52">
        <v>29.768550000000001</v>
      </c>
      <c r="E175" s="53" t="s">
        <v>57</v>
      </c>
      <c r="F175" s="55">
        <f>D175</f>
        <v>29.768550000000001</v>
      </c>
      <c r="G175" s="55"/>
      <c r="H175" s="55"/>
      <c r="I175" s="54">
        <f>((100-H175)/100)*G175</f>
        <v>0</v>
      </c>
      <c r="J175" s="54">
        <f>F175*I175</f>
        <v>0</v>
      </c>
      <c r="K175" s="56"/>
      <c r="L175" s="56"/>
      <c r="M175" s="56"/>
    </row>
    <row r="176" spans="1:13">
      <c r="A176" s="1">
        <v>3</v>
      </c>
      <c r="B176" s="51" t="s">
        <v>351</v>
      </c>
      <c r="C176" s="52" t="s">
        <v>352</v>
      </c>
      <c r="D176" s="52">
        <v>0.42860999999999999</v>
      </c>
      <c r="E176" s="53" t="s">
        <v>31</v>
      </c>
      <c r="F176" s="55">
        <f>D176</f>
        <v>0.42860999999999999</v>
      </c>
      <c r="G176" s="55"/>
      <c r="H176" s="55"/>
      <c r="I176" s="54">
        <f>((100-H176)/100)*G176</f>
        <v>0</v>
      </c>
      <c r="J176" s="54">
        <f>F176*I176</f>
        <v>0</v>
      </c>
      <c r="K176" s="56"/>
      <c r="L176" s="56"/>
      <c r="M176" s="56"/>
    </row>
    <row r="177" spans="1:13">
      <c r="A177" s="1">
        <v>3</v>
      </c>
      <c r="B177" s="51" t="s">
        <v>353</v>
      </c>
      <c r="C177" s="52" t="s">
        <v>354</v>
      </c>
      <c r="D177" s="52">
        <v>77.5</v>
      </c>
      <c r="E177" s="53" t="s">
        <v>28</v>
      </c>
      <c r="F177" s="55">
        <f>D177</f>
        <v>77.5</v>
      </c>
      <c r="G177" s="55"/>
      <c r="H177" s="55"/>
      <c r="I177" s="54">
        <f>((100-H177)/100)*G177</f>
        <v>0</v>
      </c>
      <c r="J177" s="54">
        <f>F177*I177</f>
        <v>0</v>
      </c>
      <c r="K177" s="56"/>
      <c r="L177" s="56"/>
      <c r="M177" s="56"/>
    </row>
    <row r="178" spans="1:13">
      <c r="A178" s="1">
        <v>3</v>
      </c>
      <c r="B178" s="51" t="s">
        <v>355</v>
      </c>
      <c r="C178" s="52" t="s">
        <v>356</v>
      </c>
      <c r="D178" s="52">
        <v>4.08</v>
      </c>
      <c r="E178" s="53" t="s">
        <v>28</v>
      </c>
      <c r="F178" s="55">
        <f>D178</f>
        <v>4.08</v>
      </c>
      <c r="G178" s="55"/>
      <c r="H178" s="55"/>
      <c r="I178" s="54">
        <f>((100-H178)/100)*G178</f>
        <v>0</v>
      </c>
      <c r="J178" s="54">
        <f>F178*I178</f>
        <v>0</v>
      </c>
      <c r="K178" s="56"/>
      <c r="L178" s="56"/>
      <c r="M178" s="56"/>
    </row>
    <row r="179" spans="1:13">
      <c r="A179" s="1">
        <v>3</v>
      </c>
      <c r="B179" s="51" t="s">
        <v>357</v>
      </c>
      <c r="C179" s="52" t="s">
        <v>358</v>
      </c>
      <c r="D179" s="52">
        <v>9.9749999999999996</v>
      </c>
      <c r="E179" s="53" t="s">
        <v>36</v>
      </c>
      <c r="F179" s="55">
        <f>D179</f>
        <v>9.9749999999999996</v>
      </c>
      <c r="G179" s="55"/>
      <c r="H179" s="55"/>
      <c r="I179" s="54">
        <f>((100-H179)/100)*G179</f>
        <v>0</v>
      </c>
      <c r="J179" s="54">
        <f>F179*I179</f>
        <v>0</v>
      </c>
      <c r="K179" s="56"/>
      <c r="L179" s="56"/>
      <c r="M179" s="56"/>
    </row>
    <row r="180" spans="1:13">
      <c r="A180" s="1">
        <v>3</v>
      </c>
      <c r="B180" s="51" t="s">
        <v>359</v>
      </c>
      <c r="C180" s="52" t="s">
        <v>360</v>
      </c>
      <c r="D180" s="52">
        <v>18.907910000000001</v>
      </c>
      <c r="E180" s="53" t="s">
        <v>31</v>
      </c>
      <c r="F180" s="55">
        <f>D180</f>
        <v>18.907910000000001</v>
      </c>
      <c r="G180" s="55"/>
      <c r="H180" s="55"/>
      <c r="I180" s="54">
        <f>((100-H180)/100)*G180</f>
        <v>0</v>
      </c>
      <c r="J180" s="54">
        <f>F180*I180</f>
        <v>0</v>
      </c>
      <c r="K180" s="56"/>
      <c r="L180" s="56"/>
      <c r="M180" s="56"/>
    </row>
    <row r="181" spans="1:13">
      <c r="A181" s="1">
        <v>3</v>
      </c>
      <c r="B181" s="51" t="s">
        <v>361</v>
      </c>
      <c r="C181" s="52" t="s">
        <v>362</v>
      </c>
      <c r="D181" s="52">
        <v>2.7499500000000001</v>
      </c>
      <c r="E181" s="53" t="s">
        <v>138</v>
      </c>
      <c r="F181" s="55">
        <f>D181</f>
        <v>2.7499500000000001</v>
      </c>
      <c r="G181" s="55"/>
      <c r="H181" s="55"/>
      <c r="I181" s="54">
        <f>((100-H181)/100)*G181</f>
        <v>0</v>
      </c>
      <c r="J181" s="54">
        <f>F181*I181</f>
        <v>0</v>
      </c>
      <c r="K181" s="56"/>
      <c r="L181" s="56"/>
      <c r="M181" s="56"/>
    </row>
    <row r="182" spans="1:13">
      <c r="A182" s="1">
        <v>3</v>
      </c>
      <c r="B182" s="51" t="s">
        <v>363</v>
      </c>
      <c r="C182" s="52" t="s">
        <v>364</v>
      </c>
      <c r="D182" s="52">
        <v>2.4064000000000001</v>
      </c>
      <c r="E182" s="53" t="s">
        <v>28</v>
      </c>
      <c r="F182" s="55">
        <f>D182</f>
        <v>2.4064000000000001</v>
      </c>
      <c r="G182" s="55"/>
      <c r="H182" s="55"/>
      <c r="I182" s="54">
        <f>((100-H182)/100)*G182</f>
        <v>0</v>
      </c>
      <c r="J182" s="54">
        <f>F182*I182</f>
        <v>0</v>
      </c>
      <c r="K182" s="56"/>
      <c r="L182" s="56"/>
      <c r="M182" s="56"/>
    </row>
    <row r="183" spans="1:13">
      <c r="A183" s="1">
        <v>3</v>
      </c>
      <c r="B183" s="51" t="s">
        <v>365</v>
      </c>
      <c r="C183" s="52" t="s">
        <v>366</v>
      </c>
      <c r="D183" s="52">
        <v>448.45888000000002</v>
      </c>
      <c r="E183" s="53" t="s">
        <v>60</v>
      </c>
      <c r="F183" s="55">
        <f>D183</f>
        <v>448.45888000000002</v>
      </c>
      <c r="G183" s="55"/>
      <c r="H183" s="55"/>
      <c r="I183" s="54">
        <f>((100-H183)/100)*G183</f>
        <v>0</v>
      </c>
      <c r="J183" s="54">
        <f>F183*I183</f>
        <v>0</v>
      </c>
      <c r="K183" s="56"/>
      <c r="L183" s="56"/>
      <c r="M183" s="56"/>
    </row>
    <row r="184" spans="1:13">
      <c r="A184" s="1">
        <v>3</v>
      </c>
      <c r="B184" s="51" t="s">
        <v>367</v>
      </c>
      <c r="C184" s="52" t="s">
        <v>368</v>
      </c>
      <c r="D184" s="52">
        <v>1</v>
      </c>
      <c r="E184" s="53" t="s">
        <v>28</v>
      </c>
      <c r="F184" s="55">
        <f>D184</f>
        <v>1</v>
      </c>
      <c r="G184" s="55"/>
      <c r="H184" s="55"/>
      <c r="I184" s="54">
        <f>((100-H184)/100)*G184</f>
        <v>0</v>
      </c>
      <c r="J184" s="54">
        <f>F184*I184</f>
        <v>0</v>
      </c>
      <c r="K184" s="56"/>
      <c r="L184" s="56"/>
      <c r="M184" s="56"/>
    </row>
    <row r="185" spans="1:13">
      <c r="A185" s="1">
        <v>3</v>
      </c>
      <c r="B185" s="51" t="s">
        <v>369</v>
      </c>
      <c r="C185" s="52" t="s">
        <v>370</v>
      </c>
      <c r="D185" s="52">
        <v>22.932759999999998</v>
      </c>
      <c r="E185" s="53" t="s">
        <v>60</v>
      </c>
      <c r="F185" s="55">
        <f>D185</f>
        <v>22.932759999999998</v>
      </c>
      <c r="G185" s="55"/>
      <c r="H185" s="55"/>
      <c r="I185" s="54">
        <f>((100-H185)/100)*G185</f>
        <v>0</v>
      </c>
      <c r="J185" s="54">
        <f>F185*I185</f>
        <v>0</v>
      </c>
      <c r="K185" s="56"/>
      <c r="L185" s="56"/>
      <c r="M185" s="56"/>
    </row>
    <row r="186" spans="1:13">
      <c r="A186" s="1">
        <v>3</v>
      </c>
      <c r="B186" s="51" t="s">
        <v>371</v>
      </c>
      <c r="C186" s="52" t="s">
        <v>372</v>
      </c>
      <c r="D186" s="52">
        <v>2.6303000000000001</v>
      </c>
      <c r="E186" s="53" t="s">
        <v>28</v>
      </c>
      <c r="F186" s="55">
        <f>D186</f>
        <v>2.6303000000000001</v>
      </c>
      <c r="G186" s="55"/>
      <c r="H186" s="55"/>
      <c r="I186" s="54">
        <f>((100-H186)/100)*G186</f>
        <v>0</v>
      </c>
      <c r="J186" s="54">
        <f>F186*I186</f>
        <v>0</v>
      </c>
      <c r="K186" s="56"/>
      <c r="L186" s="56"/>
      <c r="M186" s="56"/>
    </row>
    <row r="187" spans="1:13">
      <c r="A187" s="1">
        <v>3</v>
      </c>
      <c r="B187" s="51" t="s">
        <v>373</v>
      </c>
      <c r="C187" s="52" t="s">
        <v>374</v>
      </c>
      <c r="D187" s="52">
        <v>2.7040000000000002E-2</v>
      </c>
      <c r="E187" s="53" t="s">
        <v>69</v>
      </c>
      <c r="F187" s="55">
        <f>D187</f>
        <v>2.7040000000000002E-2</v>
      </c>
      <c r="G187" s="55"/>
      <c r="H187" s="55"/>
      <c r="I187" s="54">
        <f>((100-H187)/100)*G187</f>
        <v>0</v>
      </c>
      <c r="J187" s="54">
        <f>F187*I187</f>
        <v>0</v>
      </c>
      <c r="K187" s="56"/>
      <c r="L187" s="56"/>
      <c r="M187" s="56"/>
    </row>
    <row r="188" spans="1:13">
      <c r="A188" s="1">
        <v>3</v>
      </c>
      <c r="B188" s="51" t="s">
        <v>375</v>
      </c>
      <c r="C188" s="52" t="s">
        <v>376</v>
      </c>
      <c r="D188" s="52">
        <v>18.465050000000002</v>
      </c>
      <c r="E188" s="53" t="s">
        <v>213</v>
      </c>
      <c r="F188" s="55">
        <f>D188</f>
        <v>18.465050000000002</v>
      </c>
      <c r="G188" s="55"/>
      <c r="H188" s="55"/>
      <c r="I188" s="54">
        <f>((100-H188)/100)*G188</f>
        <v>0</v>
      </c>
      <c r="J188" s="54">
        <f>F188*I188</f>
        <v>0</v>
      </c>
      <c r="K188" s="56"/>
      <c r="L188" s="56"/>
      <c r="M188" s="56"/>
    </row>
    <row r="189" spans="1:13">
      <c r="A189" s="1">
        <v>3</v>
      </c>
      <c r="B189" s="51" t="s">
        <v>377</v>
      </c>
      <c r="C189" s="52" t="s">
        <v>378</v>
      </c>
      <c r="D189" s="52">
        <v>0.27849000000000002</v>
      </c>
      <c r="E189" s="53" t="s">
        <v>138</v>
      </c>
      <c r="F189" s="55">
        <f>D189</f>
        <v>0.27849000000000002</v>
      </c>
      <c r="G189" s="55"/>
      <c r="H189" s="55"/>
      <c r="I189" s="54">
        <f>((100-H189)/100)*G189</f>
        <v>0</v>
      </c>
      <c r="J189" s="54">
        <f>F189*I189</f>
        <v>0</v>
      </c>
      <c r="K189" s="56"/>
      <c r="L189" s="56"/>
      <c r="M189" s="56"/>
    </row>
    <row r="190" spans="1:13">
      <c r="A190" s="1">
        <v>3</v>
      </c>
      <c r="B190" s="51" t="s">
        <v>379</v>
      </c>
      <c r="C190" s="52" t="s">
        <v>380</v>
      </c>
      <c r="D190" s="52">
        <v>3.2149999999999999</v>
      </c>
      <c r="E190" s="53" t="s">
        <v>28</v>
      </c>
      <c r="F190" s="55">
        <f>D190</f>
        <v>3.2149999999999999</v>
      </c>
      <c r="G190" s="55"/>
      <c r="H190" s="55"/>
      <c r="I190" s="54">
        <f>((100-H190)/100)*G190</f>
        <v>0</v>
      </c>
      <c r="J190" s="54">
        <f>F190*I190</f>
        <v>0</v>
      </c>
      <c r="K190" s="56"/>
      <c r="L190" s="56"/>
      <c r="M190" s="56"/>
    </row>
    <row r="191" spans="1:13">
      <c r="A191" s="1">
        <v>3</v>
      </c>
      <c r="B191" s="51" t="s">
        <v>381</v>
      </c>
      <c r="C191" s="52" t="s">
        <v>382</v>
      </c>
      <c r="D191" s="52">
        <v>3.2149999999999999</v>
      </c>
      <c r="E191" s="53" t="s">
        <v>28</v>
      </c>
      <c r="F191" s="55">
        <f>D191</f>
        <v>3.2149999999999999</v>
      </c>
      <c r="G191" s="55"/>
      <c r="H191" s="55"/>
      <c r="I191" s="54">
        <f>((100-H191)/100)*G191</f>
        <v>0</v>
      </c>
      <c r="J191" s="54">
        <f>F191*I191</f>
        <v>0</v>
      </c>
      <c r="K191" s="56"/>
      <c r="L191" s="56"/>
      <c r="M191" s="56"/>
    </row>
    <row r="192" spans="1:13">
      <c r="A192" s="1">
        <v>3</v>
      </c>
      <c r="B192" s="51" t="s">
        <v>383</v>
      </c>
      <c r="C192" s="52" t="s">
        <v>384</v>
      </c>
      <c r="D192" s="52">
        <v>3.2149999999999999</v>
      </c>
      <c r="E192" s="53" t="s">
        <v>28</v>
      </c>
      <c r="F192" s="55">
        <f>D192</f>
        <v>3.2149999999999999</v>
      </c>
      <c r="G192" s="55"/>
      <c r="H192" s="55"/>
      <c r="I192" s="54">
        <f>((100-H192)/100)*G192</f>
        <v>0</v>
      </c>
      <c r="J192" s="54">
        <f>F192*I192</f>
        <v>0</v>
      </c>
      <c r="K192" s="56"/>
      <c r="L192" s="56"/>
      <c r="M192" s="56"/>
    </row>
    <row r="193" spans="1:13">
      <c r="A193" s="1">
        <v>3</v>
      </c>
      <c r="B193" s="51" t="s">
        <v>385</v>
      </c>
      <c r="C193" s="52" t="s">
        <v>386</v>
      </c>
      <c r="D193" s="52">
        <v>116.80500000000001</v>
      </c>
      <c r="E193" s="53" t="s">
        <v>28</v>
      </c>
      <c r="F193" s="55">
        <f>D193</f>
        <v>116.80500000000001</v>
      </c>
      <c r="G193" s="55"/>
      <c r="H193" s="55"/>
      <c r="I193" s="54">
        <f>((100-H193)/100)*G193</f>
        <v>0</v>
      </c>
      <c r="J193" s="54">
        <f>F193*I193</f>
        <v>0</v>
      </c>
      <c r="K193" s="56"/>
      <c r="L193" s="56"/>
      <c r="M193" s="56"/>
    </row>
    <row r="194" spans="1:13">
      <c r="A194" s="1">
        <v>3</v>
      </c>
      <c r="B194" s="51" t="s">
        <v>387</v>
      </c>
      <c r="C194" s="52" t="s">
        <v>388</v>
      </c>
      <c r="D194" s="52">
        <v>0.20394999999999999</v>
      </c>
      <c r="E194" s="53" t="s">
        <v>69</v>
      </c>
      <c r="F194" s="55">
        <f>D194</f>
        <v>0.20394999999999999</v>
      </c>
      <c r="G194" s="55"/>
      <c r="H194" s="55"/>
      <c r="I194" s="54">
        <f>((100-H194)/100)*G194</f>
        <v>0</v>
      </c>
      <c r="J194" s="54">
        <f>F194*I194</f>
        <v>0</v>
      </c>
      <c r="K194" s="56"/>
      <c r="L194" s="56"/>
      <c r="M194" s="56"/>
    </row>
    <row r="195" spans="1:13">
      <c r="A195" s="1">
        <v>3</v>
      </c>
      <c r="B195" s="51" t="s">
        <v>389</v>
      </c>
      <c r="C195" s="52" t="s">
        <v>390</v>
      </c>
      <c r="D195" s="52">
        <v>80.22</v>
      </c>
      <c r="E195" s="53" t="s">
        <v>57</v>
      </c>
      <c r="F195" s="55">
        <f>D195</f>
        <v>80.22</v>
      </c>
      <c r="G195" s="55"/>
      <c r="H195" s="55"/>
      <c r="I195" s="54">
        <f>((100-H195)/100)*G195</f>
        <v>0</v>
      </c>
      <c r="J195" s="54">
        <f>F195*I195</f>
        <v>0</v>
      </c>
      <c r="K195" s="56"/>
      <c r="L195" s="56"/>
      <c r="M195" s="56"/>
    </row>
    <row r="196" spans="1:13">
      <c r="A196" s="1">
        <v>3</v>
      </c>
      <c r="B196" s="51" t="s">
        <v>391</v>
      </c>
      <c r="C196" s="52" t="s">
        <v>392</v>
      </c>
      <c r="D196" s="52">
        <v>25.212</v>
      </c>
      <c r="E196" s="53" t="s">
        <v>36</v>
      </c>
      <c r="F196" s="55">
        <f>D196</f>
        <v>25.212</v>
      </c>
      <c r="G196" s="55"/>
      <c r="H196" s="55"/>
      <c r="I196" s="54">
        <f>((100-H196)/100)*G196</f>
        <v>0</v>
      </c>
      <c r="J196" s="54">
        <f>F196*I196</f>
        <v>0</v>
      </c>
      <c r="K196" s="56"/>
      <c r="L196" s="56"/>
      <c r="M196" s="56"/>
    </row>
    <row r="197" spans="1:13">
      <c r="A197" s="1">
        <v>3</v>
      </c>
      <c r="B197" s="51" t="s">
        <v>393</v>
      </c>
      <c r="C197" s="52" t="s">
        <v>394</v>
      </c>
      <c r="D197" s="52">
        <v>22.387630000000001</v>
      </c>
      <c r="E197" s="53" t="s">
        <v>36</v>
      </c>
      <c r="F197" s="55">
        <f>D197</f>
        <v>22.387630000000001</v>
      </c>
      <c r="G197" s="55"/>
      <c r="H197" s="55"/>
      <c r="I197" s="54">
        <f>((100-H197)/100)*G197</f>
        <v>0</v>
      </c>
      <c r="J197" s="54">
        <f>F197*I197</f>
        <v>0</v>
      </c>
      <c r="K197" s="56"/>
      <c r="L197" s="56"/>
      <c r="M197" s="56"/>
    </row>
    <row r="198" spans="1:13">
      <c r="A198" s="1">
        <v>3</v>
      </c>
      <c r="B198" s="51" t="s">
        <v>395</v>
      </c>
      <c r="C198" s="52" t="s">
        <v>396</v>
      </c>
      <c r="D198" s="52">
        <v>2.1389999999999998</v>
      </c>
      <c r="E198" s="53" t="s">
        <v>36</v>
      </c>
      <c r="F198" s="55">
        <f>D198</f>
        <v>2.1389999999999998</v>
      </c>
      <c r="G198" s="55"/>
      <c r="H198" s="55"/>
      <c r="I198" s="54">
        <f>((100-H198)/100)*G198</f>
        <v>0</v>
      </c>
      <c r="J198" s="54">
        <f>F198*I198</f>
        <v>0</v>
      </c>
      <c r="K198" s="56"/>
      <c r="L198" s="56"/>
      <c r="M198" s="56"/>
    </row>
    <row r="199" spans="1:13">
      <c r="A199" s="1">
        <v>3</v>
      </c>
      <c r="B199" s="51" t="s">
        <v>397</v>
      </c>
      <c r="C199" s="52" t="s">
        <v>398</v>
      </c>
      <c r="D199" s="52">
        <v>1.2525200000000001</v>
      </c>
      <c r="E199" s="53" t="s">
        <v>138</v>
      </c>
      <c r="F199" s="55">
        <f>D199</f>
        <v>1.2525200000000001</v>
      </c>
      <c r="G199" s="55"/>
      <c r="H199" s="55"/>
      <c r="I199" s="54">
        <f>((100-H199)/100)*G199</f>
        <v>0</v>
      </c>
      <c r="J199" s="54">
        <f>F199*I199</f>
        <v>0</v>
      </c>
      <c r="K199" s="56"/>
      <c r="L199" s="56"/>
      <c r="M199" s="56"/>
    </row>
    <row r="200" spans="1:13">
      <c r="A200" s="1">
        <v>3</v>
      </c>
      <c r="B200" s="51" t="s">
        <v>399</v>
      </c>
      <c r="C200" s="52" t="s">
        <v>400</v>
      </c>
      <c r="D200" s="52">
        <v>5.9156000000000004</v>
      </c>
      <c r="E200" s="53" t="s">
        <v>138</v>
      </c>
      <c r="F200" s="55">
        <f>D200</f>
        <v>5.9156000000000004</v>
      </c>
      <c r="G200" s="55"/>
      <c r="H200" s="55"/>
      <c r="I200" s="54">
        <f>((100-H200)/100)*G200</f>
        <v>0</v>
      </c>
      <c r="J200" s="54">
        <f>F200*I200</f>
        <v>0</v>
      </c>
      <c r="K200" s="56"/>
      <c r="L200" s="56"/>
      <c r="M200" s="56"/>
    </row>
    <row r="201" spans="1:13">
      <c r="A201" s="1">
        <v>3</v>
      </c>
      <c r="B201" s="51" t="s">
        <v>401</v>
      </c>
      <c r="C201" s="52" t="s">
        <v>402</v>
      </c>
      <c r="D201" s="52">
        <v>0.17304</v>
      </c>
      <c r="E201" s="53" t="s">
        <v>28</v>
      </c>
      <c r="F201" s="55">
        <f>D201</f>
        <v>0.17304</v>
      </c>
      <c r="G201" s="55"/>
      <c r="H201" s="55"/>
      <c r="I201" s="54">
        <f>((100-H201)/100)*G201</f>
        <v>0</v>
      </c>
      <c r="J201" s="54">
        <f>F201*I201</f>
        <v>0</v>
      </c>
      <c r="K201" s="56"/>
      <c r="L201" s="56"/>
      <c r="M201" s="56"/>
    </row>
    <row r="202" spans="1:13">
      <c r="A202" s="1">
        <v>3</v>
      </c>
      <c r="B202" s="51" t="s">
        <v>403</v>
      </c>
      <c r="C202" s="52" t="s">
        <v>404</v>
      </c>
      <c r="D202" s="52">
        <v>34.380000000000003</v>
      </c>
      <c r="E202" s="53" t="s">
        <v>60</v>
      </c>
      <c r="F202" s="55">
        <f>D202</f>
        <v>34.380000000000003</v>
      </c>
      <c r="G202" s="55"/>
      <c r="H202" s="55"/>
      <c r="I202" s="54">
        <f>((100-H202)/100)*G202</f>
        <v>0</v>
      </c>
      <c r="J202" s="54">
        <f>F202*I202</f>
        <v>0</v>
      </c>
      <c r="K202" s="56"/>
      <c r="L202" s="56"/>
      <c r="M202" s="56"/>
    </row>
    <row r="203" spans="1:13">
      <c r="A203" s="1">
        <v>3</v>
      </c>
      <c r="B203" s="51" t="s">
        <v>405</v>
      </c>
      <c r="C203" s="52" t="s">
        <v>406</v>
      </c>
      <c r="D203" s="52">
        <v>122.944</v>
      </c>
      <c r="E203" s="53" t="s">
        <v>28</v>
      </c>
      <c r="F203" s="55">
        <f>D203</f>
        <v>122.944</v>
      </c>
      <c r="G203" s="55"/>
      <c r="H203" s="55"/>
      <c r="I203" s="54">
        <f>((100-H203)/100)*G203</f>
        <v>0</v>
      </c>
      <c r="J203" s="54">
        <f>F203*I203</f>
        <v>0</v>
      </c>
      <c r="K203" s="56"/>
      <c r="L203" s="56"/>
      <c r="M203" s="56"/>
    </row>
    <row r="204" spans="1:13">
      <c r="A204" s="1">
        <v>3</v>
      </c>
      <c r="B204" s="51" t="s">
        <v>407</v>
      </c>
      <c r="C204" s="52" t="s">
        <v>408</v>
      </c>
      <c r="D204" s="52">
        <v>422.0881</v>
      </c>
      <c r="E204" s="53" t="s">
        <v>28</v>
      </c>
      <c r="F204" s="55">
        <f>D204</f>
        <v>422.0881</v>
      </c>
      <c r="G204" s="55"/>
      <c r="H204" s="55"/>
      <c r="I204" s="54">
        <f>((100-H204)/100)*G204</f>
        <v>0</v>
      </c>
      <c r="J204" s="54">
        <f>F204*I204</f>
        <v>0</v>
      </c>
      <c r="K204" s="56"/>
      <c r="L204" s="56"/>
      <c r="M204" s="56"/>
    </row>
    <row r="205" spans="1:13">
      <c r="A205" s="1">
        <v>3</v>
      </c>
      <c r="B205" s="51" t="s">
        <v>409</v>
      </c>
      <c r="C205" s="52" t="s">
        <v>410</v>
      </c>
      <c r="D205" s="52">
        <v>4.1256000000000004</v>
      </c>
      <c r="E205" s="53" t="s">
        <v>57</v>
      </c>
      <c r="F205" s="55">
        <f>D205</f>
        <v>4.1256000000000004</v>
      </c>
      <c r="G205" s="55"/>
      <c r="H205" s="55"/>
      <c r="I205" s="54">
        <f>((100-H205)/100)*G205</f>
        <v>0</v>
      </c>
      <c r="J205" s="54">
        <f>F205*I205</f>
        <v>0</v>
      </c>
      <c r="K205" s="56"/>
      <c r="L205" s="56"/>
      <c r="M205" s="56"/>
    </row>
    <row r="206" spans="1:13">
      <c r="A206" s="1">
        <v>3</v>
      </c>
      <c r="B206" s="51" t="s">
        <v>411</v>
      </c>
      <c r="C206" s="52" t="s">
        <v>412</v>
      </c>
      <c r="D206" s="52">
        <v>11.251799999999999</v>
      </c>
      <c r="E206" s="53" t="s">
        <v>57</v>
      </c>
      <c r="F206" s="55">
        <f>D206</f>
        <v>11.251799999999999</v>
      </c>
      <c r="G206" s="55"/>
      <c r="H206" s="55"/>
      <c r="I206" s="54">
        <f>((100-H206)/100)*G206</f>
        <v>0</v>
      </c>
      <c r="J206" s="54">
        <f>F206*I206</f>
        <v>0</v>
      </c>
      <c r="K206" s="56"/>
      <c r="L206" s="56"/>
      <c r="M206" s="56"/>
    </row>
    <row r="207" spans="1:13">
      <c r="A207" s="1">
        <v>3</v>
      </c>
      <c r="B207" s="51" t="s">
        <v>413</v>
      </c>
      <c r="C207" s="52" t="s">
        <v>414</v>
      </c>
      <c r="D207" s="52">
        <v>4.08</v>
      </c>
      <c r="E207" s="53" t="s">
        <v>28</v>
      </c>
      <c r="F207" s="55">
        <f>D207</f>
        <v>4.08</v>
      </c>
      <c r="G207" s="55"/>
      <c r="H207" s="55"/>
      <c r="I207" s="54">
        <f>((100-H207)/100)*G207</f>
        <v>0</v>
      </c>
      <c r="J207" s="54">
        <f>F207*I207</f>
        <v>0</v>
      </c>
      <c r="K207" s="56"/>
      <c r="L207" s="56"/>
      <c r="M207" s="56"/>
    </row>
    <row r="208" spans="1:13">
      <c r="A208" s="1">
        <v>3</v>
      </c>
      <c r="B208" s="51" t="s">
        <v>415</v>
      </c>
      <c r="C208" s="52" t="s">
        <v>416</v>
      </c>
      <c r="D208" s="52">
        <v>2</v>
      </c>
      <c r="E208" s="53" t="s">
        <v>28</v>
      </c>
      <c r="F208" s="55">
        <f>D208</f>
        <v>2</v>
      </c>
      <c r="G208" s="55"/>
      <c r="H208" s="55"/>
      <c r="I208" s="54">
        <f>((100-H208)/100)*G208</f>
        <v>0</v>
      </c>
      <c r="J208" s="54">
        <f>F208*I208</f>
        <v>0</v>
      </c>
      <c r="K208" s="56"/>
      <c r="L208" s="56"/>
      <c r="M208" s="56"/>
    </row>
    <row r="209" spans="1:13">
      <c r="A209" s="1">
        <v>3</v>
      </c>
      <c r="B209" s="51" t="s">
        <v>417</v>
      </c>
      <c r="C209" s="52" t="s">
        <v>418</v>
      </c>
      <c r="D209" s="52">
        <v>1.172E-2</v>
      </c>
      <c r="E209" s="53" t="s">
        <v>69</v>
      </c>
      <c r="F209" s="55">
        <f>D209</f>
        <v>1.172E-2</v>
      </c>
      <c r="G209" s="55"/>
      <c r="H209" s="55"/>
      <c r="I209" s="54">
        <f>((100-H209)/100)*G209</f>
        <v>0</v>
      </c>
      <c r="J209" s="54">
        <f>F209*I209</f>
        <v>0</v>
      </c>
      <c r="K209" s="56"/>
      <c r="L209" s="56"/>
      <c r="M209" s="56"/>
    </row>
    <row r="210" spans="1:13">
      <c r="A210" s="1">
        <v>3</v>
      </c>
      <c r="B210" s="51" t="s">
        <v>419</v>
      </c>
      <c r="C210" s="52" t="s">
        <v>420</v>
      </c>
      <c r="D210" s="52">
        <v>1.2</v>
      </c>
      <c r="E210" s="53" t="s">
        <v>28</v>
      </c>
      <c r="F210" s="55">
        <f>D210</f>
        <v>1.2</v>
      </c>
      <c r="G210" s="55"/>
      <c r="H210" s="55"/>
      <c r="I210" s="54">
        <f>((100-H210)/100)*G210</f>
        <v>0</v>
      </c>
      <c r="J210" s="54">
        <f>F210*I210</f>
        <v>0</v>
      </c>
      <c r="K210" s="56"/>
      <c r="L210" s="56"/>
      <c r="M210" s="56"/>
    </row>
    <row r="211" spans="1:13">
      <c r="A211" s="1">
        <v>3</v>
      </c>
      <c r="B211" s="51" t="s">
        <v>421</v>
      </c>
      <c r="C211" s="52" t="s">
        <v>422</v>
      </c>
      <c r="D211" s="52">
        <v>1</v>
      </c>
      <c r="E211" s="53" t="s">
        <v>28</v>
      </c>
      <c r="F211" s="55">
        <f>D211</f>
        <v>1</v>
      </c>
      <c r="G211" s="55"/>
      <c r="H211" s="55"/>
      <c r="I211" s="54">
        <f>((100-H211)/100)*G211</f>
        <v>0</v>
      </c>
      <c r="J211" s="54">
        <f>F211*I211</f>
        <v>0</v>
      </c>
      <c r="K211" s="56"/>
      <c r="L211" s="56"/>
      <c r="M211" s="56"/>
    </row>
    <row r="212" spans="1:13">
      <c r="A212" s="1">
        <v>3</v>
      </c>
      <c r="B212" s="51" t="s">
        <v>423</v>
      </c>
      <c r="C212" s="52" t="s">
        <v>424</v>
      </c>
      <c r="D212" s="52">
        <v>2.1779999999999999</v>
      </c>
      <c r="E212" s="53" t="s">
        <v>57</v>
      </c>
      <c r="F212" s="55">
        <f>D212</f>
        <v>2.1779999999999999</v>
      </c>
      <c r="G212" s="55"/>
      <c r="H212" s="55"/>
      <c r="I212" s="54">
        <f>((100-H212)/100)*G212</f>
        <v>0</v>
      </c>
      <c r="J212" s="54">
        <f>F212*I212</f>
        <v>0</v>
      </c>
      <c r="K212" s="56"/>
      <c r="L212" s="56"/>
      <c r="M212" s="56"/>
    </row>
    <row r="213" spans="1:13">
      <c r="A213" s="1">
        <v>3</v>
      </c>
      <c r="B213" s="51" t="s">
        <v>425</v>
      </c>
      <c r="C213" s="52" t="s">
        <v>426</v>
      </c>
      <c r="D213" s="52">
        <v>9.8070000000000004</v>
      </c>
      <c r="E213" s="53" t="s">
        <v>57</v>
      </c>
      <c r="F213" s="55">
        <f>D213</f>
        <v>9.8070000000000004</v>
      </c>
      <c r="G213" s="55"/>
      <c r="H213" s="55"/>
      <c r="I213" s="54">
        <f>((100-H213)/100)*G213</f>
        <v>0</v>
      </c>
      <c r="J213" s="54">
        <f>F213*I213</f>
        <v>0</v>
      </c>
      <c r="K213" s="56"/>
      <c r="L213" s="56"/>
      <c r="M213" s="56"/>
    </row>
    <row r="214" spans="1:13">
      <c r="A214" s="1">
        <v>3</v>
      </c>
      <c r="B214" s="51" t="s">
        <v>427</v>
      </c>
      <c r="C214" s="52" t="s">
        <v>428</v>
      </c>
      <c r="D214" s="52">
        <v>6.5380000000000003</v>
      </c>
      <c r="E214" s="53" t="s">
        <v>28</v>
      </c>
      <c r="F214" s="55">
        <f>D214</f>
        <v>6.5380000000000003</v>
      </c>
      <c r="G214" s="55"/>
      <c r="H214" s="55"/>
      <c r="I214" s="54">
        <f>((100-H214)/100)*G214</f>
        <v>0</v>
      </c>
      <c r="J214" s="54">
        <f>F214*I214</f>
        <v>0</v>
      </c>
      <c r="K214" s="56"/>
      <c r="L214" s="56"/>
      <c r="M214" s="56"/>
    </row>
    <row r="215" spans="1:13">
      <c r="A215" s="1">
        <v>3</v>
      </c>
      <c r="B215" s="51" t="s">
        <v>429</v>
      </c>
      <c r="C215" s="52" t="s">
        <v>430</v>
      </c>
      <c r="D215" s="52">
        <v>36.090000000000003</v>
      </c>
      <c r="E215" s="53" t="s">
        <v>36</v>
      </c>
      <c r="F215" s="55">
        <f>D215</f>
        <v>36.090000000000003</v>
      </c>
      <c r="G215" s="55"/>
      <c r="H215" s="55"/>
      <c r="I215" s="54">
        <f>((100-H215)/100)*G215</f>
        <v>0</v>
      </c>
      <c r="J215" s="54">
        <f>F215*I215</f>
        <v>0</v>
      </c>
      <c r="K215" s="56"/>
      <c r="L215" s="56"/>
      <c r="M215" s="56"/>
    </row>
    <row r="216" spans="1:13">
      <c r="A216" s="1">
        <v>3</v>
      </c>
      <c r="B216" s="51" t="s">
        <v>431</v>
      </c>
      <c r="C216" s="52" t="s">
        <v>432</v>
      </c>
      <c r="D216" s="52">
        <v>8.0300200000000004</v>
      </c>
      <c r="E216" s="53" t="s">
        <v>28</v>
      </c>
      <c r="F216" s="55">
        <f>D216</f>
        <v>8.0300200000000004</v>
      </c>
      <c r="G216" s="55"/>
      <c r="H216" s="55"/>
      <c r="I216" s="54">
        <f>((100-H216)/100)*G216</f>
        <v>0</v>
      </c>
      <c r="J216" s="54">
        <f>F216*I216</f>
        <v>0</v>
      </c>
      <c r="K216" s="56"/>
      <c r="L216" s="56"/>
      <c r="M216" s="56"/>
    </row>
    <row r="217" spans="1:13">
      <c r="A217" s="1">
        <v>3</v>
      </c>
      <c r="B217" s="51" t="s">
        <v>433</v>
      </c>
      <c r="C217" s="52" t="s">
        <v>434</v>
      </c>
      <c r="D217" s="52">
        <v>4.8132000000000001</v>
      </c>
      <c r="E217" s="53" t="s">
        <v>435</v>
      </c>
      <c r="F217" s="55">
        <f>D217</f>
        <v>4.8132000000000001</v>
      </c>
      <c r="G217" s="55"/>
      <c r="H217" s="55"/>
      <c r="I217" s="54">
        <f>((100-H217)/100)*G217</f>
        <v>0</v>
      </c>
      <c r="J217" s="54">
        <f>F217*I217</f>
        <v>0</v>
      </c>
      <c r="K217" s="56"/>
      <c r="L217" s="56"/>
      <c r="M217" s="56"/>
    </row>
    <row r="218" spans="1:13">
      <c r="A218" s="1">
        <v>3</v>
      </c>
      <c r="B218" s="51" t="s">
        <v>436</v>
      </c>
      <c r="C218" s="52" t="s">
        <v>437</v>
      </c>
      <c r="D218" s="52">
        <v>3.8507799999999999</v>
      </c>
      <c r="E218" s="53" t="s">
        <v>57</v>
      </c>
      <c r="F218" s="55">
        <f>D218</f>
        <v>3.8507799999999999</v>
      </c>
      <c r="G218" s="55"/>
      <c r="H218" s="55"/>
      <c r="I218" s="54">
        <f>((100-H218)/100)*G218</f>
        <v>0</v>
      </c>
      <c r="J218" s="54">
        <f>F218*I218</f>
        <v>0</v>
      </c>
      <c r="K218" s="56"/>
      <c r="L218" s="56"/>
      <c r="M218" s="56"/>
    </row>
    <row r="219" spans="1:13">
      <c r="A219" s="1">
        <v>3</v>
      </c>
      <c r="B219" s="51" t="s">
        <v>438</v>
      </c>
      <c r="C219" s="52" t="s">
        <v>439</v>
      </c>
      <c r="D219" s="52">
        <v>2.7356799999999999</v>
      </c>
      <c r="E219" s="53" t="s">
        <v>28</v>
      </c>
      <c r="F219" s="55">
        <f>D219</f>
        <v>2.7356799999999999</v>
      </c>
      <c r="G219" s="55"/>
      <c r="H219" s="55"/>
      <c r="I219" s="54">
        <f>((100-H219)/100)*G219</f>
        <v>0</v>
      </c>
      <c r="J219" s="54">
        <f>F219*I219</f>
        <v>0</v>
      </c>
      <c r="K219" s="56"/>
      <c r="L219" s="56"/>
      <c r="M219" s="56"/>
    </row>
    <row r="220" spans="1:13">
      <c r="A220" s="1">
        <v>3</v>
      </c>
      <c r="B220" s="51" t="s">
        <v>440</v>
      </c>
      <c r="C220" s="52" t="s">
        <v>441</v>
      </c>
      <c r="D220" s="52">
        <v>17.869679999999999</v>
      </c>
      <c r="E220" s="53" t="s">
        <v>60</v>
      </c>
      <c r="F220" s="55">
        <f>D220</f>
        <v>17.869679999999999</v>
      </c>
      <c r="G220" s="55"/>
      <c r="H220" s="55"/>
      <c r="I220" s="54">
        <f>((100-H220)/100)*G220</f>
        <v>0</v>
      </c>
      <c r="J220" s="54">
        <f>F220*I220</f>
        <v>0</v>
      </c>
      <c r="K220" s="56"/>
      <c r="L220" s="56"/>
      <c r="M220" s="56"/>
    </row>
    <row r="221" spans="1:13">
      <c r="A221" s="1">
        <v>3</v>
      </c>
      <c r="B221" s="51" t="s">
        <v>442</v>
      </c>
      <c r="C221" s="52" t="s">
        <v>443</v>
      </c>
      <c r="D221" s="52">
        <v>1.6074999999999999</v>
      </c>
      <c r="E221" s="53" t="s">
        <v>28</v>
      </c>
      <c r="F221" s="55">
        <f>D221</f>
        <v>1.6074999999999999</v>
      </c>
      <c r="G221" s="55"/>
      <c r="H221" s="55"/>
      <c r="I221" s="54">
        <f>((100-H221)/100)*G221</f>
        <v>0</v>
      </c>
      <c r="J221" s="54">
        <f>F221*I221</f>
        <v>0</v>
      </c>
      <c r="K221" s="56"/>
      <c r="L221" s="56"/>
      <c r="M221" s="56"/>
    </row>
    <row r="222" spans="1:13">
      <c r="A222" s="1">
        <v>3</v>
      </c>
      <c r="B222" s="51" t="s">
        <v>444</v>
      </c>
      <c r="C222" s="52" t="s">
        <v>445</v>
      </c>
      <c r="D222" s="52">
        <v>1.6074999999999999</v>
      </c>
      <c r="E222" s="53" t="s">
        <v>28</v>
      </c>
      <c r="F222" s="55">
        <f>D222</f>
        <v>1.6074999999999999</v>
      </c>
      <c r="G222" s="55"/>
      <c r="H222" s="55"/>
      <c r="I222" s="54">
        <f>((100-H222)/100)*G222</f>
        <v>0</v>
      </c>
      <c r="J222" s="54">
        <f>F222*I222</f>
        <v>0</v>
      </c>
      <c r="K222" s="56"/>
      <c r="L222" s="56"/>
      <c r="M222" s="56"/>
    </row>
    <row r="223" spans="1:13">
      <c r="A223" s="1">
        <v>3</v>
      </c>
      <c r="B223" s="51" t="s">
        <v>446</v>
      </c>
      <c r="C223" s="52" t="s">
        <v>447</v>
      </c>
      <c r="D223" s="52">
        <v>1</v>
      </c>
      <c r="E223" s="53" t="s">
        <v>28</v>
      </c>
      <c r="F223" s="55">
        <f>D223</f>
        <v>1</v>
      </c>
      <c r="G223" s="55"/>
      <c r="H223" s="55"/>
      <c r="I223" s="54">
        <f>((100-H223)/100)*G223</f>
        <v>0</v>
      </c>
      <c r="J223" s="54">
        <f>F223*I223</f>
        <v>0</v>
      </c>
      <c r="K223" s="56"/>
      <c r="L223" s="56"/>
      <c r="M223" s="56"/>
    </row>
    <row r="224" spans="1:13">
      <c r="A224" s="1">
        <v>3</v>
      </c>
      <c r="B224" s="51" t="s">
        <v>448</v>
      </c>
      <c r="C224" s="52" t="s">
        <v>449</v>
      </c>
      <c r="D224" s="52">
        <v>84.04</v>
      </c>
      <c r="E224" s="53" t="s">
        <v>28</v>
      </c>
      <c r="F224" s="55">
        <f>D224</f>
        <v>84.04</v>
      </c>
      <c r="G224" s="55"/>
      <c r="H224" s="55"/>
      <c r="I224" s="54">
        <f>((100-H224)/100)*G224</f>
        <v>0</v>
      </c>
      <c r="J224" s="54">
        <f>F224*I224</f>
        <v>0</v>
      </c>
      <c r="K224" s="56"/>
      <c r="L224" s="56"/>
      <c r="M224" s="56"/>
    </row>
    <row r="225" spans="1:13">
      <c r="A225" s="1">
        <v>3</v>
      </c>
      <c r="B225" s="51" t="s">
        <v>450</v>
      </c>
      <c r="C225" s="52" t="s">
        <v>451</v>
      </c>
      <c r="D225" s="52">
        <v>84.5625</v>
      </c>
      <c r="E225" s="53" t="s">
        <v>28</v>
      </c>
      <c r="F225" s="55">
        <f>D225</f>
        <v>84.5625</v>
      </c>
      <c r="G225" s="55"/>
      <c r="H225" s="55"/>
      <c r="I225" s="54">
        <f>((100-H225)/100)*G225</f>
        <v>0</v>
      </c>
      <c r="J225" s="54">
        <f>F225*I225</f>
        <v>0</v>
      </c>
      <c r="K225" s="56"/>
      <c r="L225" s="56"/>
      <c r="M225" s="56"/>
    </row>
    <row r="226" spans="1:13">
      <c r="A226" s="1">
        <v>3</v>
      </c>
      <c r="B226" s="51" t="s">
        <v>452</v>
      </c>
      <c r="C226" s="52" t="s">
        <v>453</v>
      </c>
      <c r="D226" s="52">
        <v>0.81599999999999995</v>
      </c>
      <c r="E226" s="53" t="s">
        <v>435</v>
      </c>
      <c r="F226" s="55">
        <f>D226</f>
        <v>0.81599999999999995</v>
      </c>
      <c r="G226" s="55"/>
      <c r="H226" s="55"/>
      <c r="I226" s="54">
        <f>((100-H226)/100)*G226</f>
        <v>0</v>
      </c>
      <c r="J226" s="54">
        <f>F226*I226</f>
        <v>0</v>
      </c>
      <c r="K226" s="56"/>
      <c r="L226" s="56"/>
      <c r="M226" s="56"/>
    </row>
    <row r="227" spans="1:13">
      <c r="A227" s="1">
        <v>3</v>
      </c>
      <c r="B227" s="51" t="s">
        <v>454</v>
      </c>
      <c r="C227" s="52" t="s">
        <v>455</v>
      </c>
      <c r="D227" s="52">
        <v>1.6848000000000001</v>
      </c>
      <c r="E227" s="53" t="s">
        <v>69</v>
      </c>
      <c r="F227" s="55">
        <f>D227</f>
        <v>1.6848000000000001</v>
      </c>
      <c r="G227" s="55"/>
      <c r="H227" s="55"/>
      <c r="I227" s="54">
        <f>((100-H227)/100)*G227</f>
        <v>0</v>
      </c>
      <c r="J227" s="54">
        <f>F227*I227</f>
        <v>0</v>
      </c>
      <c r="K227" s="56"/>
      <c r="L227" s="56"/>
      <c r="M227" s="56"/>
    </row>
    <row r="228" spans="1:13">
      <c r="A228" s="1">
        <v>3</v>
      </c>
      <c r="B228" s="51" t="s">
        <v>456</v>
      </c>
      <c r="C228" s="52" t="s">
        <v>457</v>
      </c>
      <c r="D228" s="52">
        <v>11.494</v>
      </c>
      <c r="E228" s="53" t="s">
        <v>57</v>
      </c>
      <c r="F228" s="55">
        <f>D228</f>
        <v>11.494</v>
      </c>
      <c r="G228" s="55"/>
      <c r="H228" s="55"/>
      <c r="I228" s="54">
        <f>((100-H228)/100)*G228</f>
        <v>0</v>
      </c>
      <c r="J228" s="54">
        <f>F228*I228</f>
        <v>0</v>
      </c>
      <c r="K228" s="56"/>
      <c r="L228" s="56"/>
      <c r="M228" s="56"/>
    </row>
    <row r="229" spans="1:13">
      <c r="A229" s="1">
        <v>3</v>
      </c>
      <c r="B229" s="51" t="s">
        <v>458</v>
      </c>
      <c r="C229" s="52" t="s">
        <v>459</v>
      </c>
      <c r="D229" s="52">
        <v>4.471E-2</v>
      </c>
      <c r="E229" s="53" t="s">
        <v>69</v>
      </c>
      <c r="F229" s="55">
        <f>D229</f>
        <v>4.471E-2</v>
      </c>
      <c r="G229" s="55"/>
      <c r="H229" s="55"/>
      <c r="I229" s="54">
        <f>((100-H229)/100)*G229</f>
        <v>0</v>
      </c>
      <c r="J229" s="54">
        <f>F229*I229</f>
        <v>0</v>
      </c>
      <c r="K229" s="56"/>
      <c r="L229" s="56"/>
      <c r="M229" s="56"/>
    </row>
    <row r="230" spans="1:13">
      <c r="A230" s="1">
        <v>3</v>
      </c>
      <c r="B230" s="51" t="s">
        <v>460</v>
      </c>
      <c r="C230" s="52" t="s">
        <v>461</v>
      </c>
      <c r="D230" s="52">
        <v>9.6170000000000005E-2</v>
      </c>
      <c r="E230" s="53" t="s">
        <v>31</v>
      </c>
      <c r="F230" s="55">
        <f>D230</f>
        <v>9.6170000000000005E-2</v>
      </c>
      <c r="G230" s="55"/>
      <c r="H230" s="55"/>
      <c r="I230" s="54">
        <f>((100-H230)/100)*G230</f>
        <v>0</v>
      </c>
      <c r="J230" s="54">
        <f>F230*I230</f>
        <v>0</v>
      </c>
      <c r="K230" s="56"/>
      <c r="L230" s="56"/>
      <c r="M230" s="56"/>
    </row>
    <row r="231" spans="1:13">
      <c r="A231" s="1">
        <v>3</v>
      </c>
      <c r="B231" s="51" t="s">
        <v>462</v>
      </c>
      <c r="C231" s="52" t="s">
        <v>463</v>
      </c>
      <c r="D231" s="52">
        <v>1.1160000000000001</v>
      </c>
      <c r="E231" s="53" t="s">
        <v>57</v>
      </c>
      <c r="F231" s="55">
        <f>D231</f>
        <v>1.1160000000000001</v>
      </c>
      <c r="G231" s="55"/>
      <c r="H231" s="55"/>
      <c r="I231" s="54">
        <f>((100-H231)/100)*G231</f>
        <v>0</v>
      </c>
      <c r="J231" s="54">
        <f>F231*I231</f>
        <v>0</v>
      </c>
      <c r="K231" s="56"/>
      <c r="L231" s="56"/>
      <c r="M231" s="56"/>
    </row>
    <row r="232" spans="1:13">
      <c r="A232" s="1">
        <v>3</v>
      </c>
      <c r="B232" s="51" t="s">
        <v>464</v>
      </c>
      <c r="C232" s="52" t="s">
        <v>465</v>
      </c>
      <c r="D232" s="52">
        <v>1</v>
      </c>
      <c r="E232" s="53" t="s">
        <v>28</v>
      </c>
      <c r="F232" s="55">
        <f>D232</f>
        <v>1</v>
      </c>
      <c r="G232" s="55"/>
      <c r="H232" s="55"/>
      <c r="I232" s="54">
        <f>((100-H232)/100)*G232</f>
        <v>0</v>
      </c>
      <c r="J232" s="54">
        <f>F232*I232</f>
        <v>0</v>
      </c>
      <c r="K232" s="56"/>
      <c r="L232" s="56"/>
      <c r="M232" s="56"/>
    </row>
    <row r="233" spans="1:13">
      <c r="A233" s="1">
        <v>3</v>
      </c>
      <c r="B233" s="51" t="s">
        <v>466</v>
      </c>
      <c r="C233" s="52" t="s">
        <v>467</v>
      </c>
      <c r="D233" s="52">
        <v>47.5</v>
      </c>
      <c r="E233" s="53" t="s">
        <v>57</v>
      </c>
      <c r="F233" s="55">
        <f>D233</f>
        <v>47.5</v>
      </c>
      <c r="G233" s="55"/>
      <c r="H233" s="55"/>
      <c r="I233" s="54">
        <f>((100-H233)/100)*G233</f>
        <v>0</v>
      </c>
      <c r="J233" s="54">
        <f>F233*I233</f>
        <v>0</v>
      </c>
      <c r="K233" s="56"/>
      <c r="L233" s="56"/>
      <c r="M233" s="56"/>
    </row>
    <row r="234" spans="1:13">
      <c r="A234" s="1">
        <v>3</v>
      </c>
      <c r="B234" s="51" t="s">
        <v>468</v>
      </c>
      <c r="C234" s="52" t="s">
        <v>469</v>
      </c>
      <c r="D234" s="52">
        <v>3.356E-2</v>
      </c>
      <c r="E234" s="53" t="s">
        <v>31</v>
      </c>
      <c r="F234" s="55">
        <f>D234</f>
        <v>3.356E-2</v>
      </c>
      <c r="G234" s="55"/>
      <c r="H234" s="55"/>
      <c r="I234" s="54">
        <f>((100-H234)/100)*G234</f>
        <v>0</v>
      </c>
      <c r="J234" s="54">
        <f>F234*I234</f>
        <v>0</v>
      </c>
      <c r="K234" s="56"/>
      <c r="L234" s="56"/>
      <c r="M234" s="56"/>
    </row>
    <row r="235" spans="1:13">
      <c r="A235" s="1">
        <v>3</v>
      </c>
      <c r="B235" s="51" t="s">
        <v>470</v>
      </c>
      <c r="C235" s="52" t="s">
        <v>471</v>
      </c>
      <c r="D235" s="52">
        <v>5.4829999999999997E-2</v>
      </c>
      <c r="E235" s="53" t="s">
        <v>31</v>
      </c>
      <c r="F235" s="55">
        <f>D235</f>
        <v>5.4829999999999997E-2</v>
      </c>
      <c r="G235" s="55"/>
      <c r="H235" s="55"/>
      <c r="I235" s="54">
        <f>((100-H235)/100)*G235</f>
        <v>0</v>
      </c>
      <c r="J235" s="54">
        <f>F235*I235</f>
        <v>0</v>
      </c>
      <c r="K235" s="56"/>
      <c r="L235" s="56"/>
      <c r="M235" s="56"/>
    </row>
    <row r="236" spans="1:13">
      <c r="A236" s="1">
        <v>3</v>
      </c>
      <c r="B236" s="51" t="s">
        <v>472</v>
      </c>
      <c r="C236" s="52" t="s">
        <v>473</v>
      </c>
      <c r="D236" s="52">
        <v>4.3380000000000002E-2</v>
      </c>
      <c r="E236" s="53" t="s">
        <v>28</v>
      </c>
      <c r="F236" s="55">
        <f>D236</f>
        <v>4.3380000000000002E-2</v>
      </c>
      <c r="G236" s="55"/>
      <c r="H236" s="55"/>
      <c r="I236" s="54">
        <f>((100-H236)/100)*G236</f>
        <v>0</v>
      </c>
      <c r="J236" s="54">
        <f>F236*I236</f>
        <v>0</v>
      </c>
      <c r="K236" s="56"/>
      <c r="L236" s="56"/>
      <c r="M236" s="56"/>
    </row>
    <row r="237" spans="1:13">
      <c r="A237" s="1">
        <v>3</v>
      </c>
      <c r="B237" s="51" t="s">
        <v>474</v>
      </c>
      <c r="C237" s="52" t="s">
        <v>475</v>
      </c>
      <c r="D237" s="52">
        <v>1.3699999999999999E-3</v>
      </c>
      <c r="E237" s="53" t="s">
        <v>69</v>
      </c>
      <c r="F237" s="55">
        <f>D237</f>
        <v>1.3699999999999999E-3</v>
      </c>
      <c r="G237" s="55"/>
      <c r="H237" s="55"/>
      <c r="I237" s="54">
        <f>((100-H237)/100)*G237</f>
        <v>0</v>
      </c>
      <c r="J237" s="54">
        <f>F237*I237</f>
        <v>0</v>
      </c>
      <c r="K237" s="56"/>
      <c r="L237" s="56"/>
      <c r="M237" s="56"/>
    </row>
    <row r="238" spans="1:13">
      <c r="A238" s="1">
        <v>3</v>
      </c>
      <c r="B238" s="51" t="s">
        <v>476</v>
      </c>
      <c r="C238" s="52" t="s">
        <v>477</v>
      </c>
      <c r="D238" s="52">
        <v>4.5100000000000001E-3</v>
      </c>
      <c r="E238" s="53" t="s">
        <v>69</v>
      </c>
      <c r="F238" s="55">
        <f>D238</f>
        <v>4.5100000000000001E-3</v>
      </c>
      <c r="G238" s="55"/>
      <c r="H238" s="55"/>
      <c r="I238" s="54">
        <f>((100-H238)/100)*G238</f>
        <v>0</v>
      </c>
      <c r="J238" s="54">
        <f>F238*I238</f>
        <v>0</v>
      </c>
      <c r="K238" s="56"/>
      <c r="L238" s="56"/>
      <c r="M238" s="56"/>
    </row>
    <row r="239" spans="1:13">
      <c r="A239" s="1">
        <v>3</v>
      </c>
      <c r="B239" s="51" t="s">
        <v>478</v>
      </c>
      <c r="C239" s="52" t="s">
        <v>479</v>
      </c>
      <c r="D239" s="52">
        <v>1.1339999999999999</v>
      </c>
      <c r="E239" s="53" t="s">
        <v>57</v>
      </c>
      <c r="F239" s="55">
        <f>D239</f>
        <v>1.1339999999999999</v>
      </c>
      <c r="G239" s="55"/>
      <c r="H239" s="55"/>
      <c r="I239" s="54">
        <f>((100-H239)/100)*G239</f>
        <v>0</v>
      </c>
      <c r="J239" s="54">
        <f>F239*I239</f>
        <v>0</v>
      </c>
      <c r="K239" s="56"/>
      <c r="L239" s="56"/>
      <c r="M239" s="56"/>
    </row>
    <row r="240" spans="1:13">
      <c r="A240" s="1">
        <v>3</v>
      </c>
      <c r="B240" s="51" t="s">
        <v>480</v>
      </c>
      <c r="C240" s="52" t="s">
        <v>481</v>
      </c>
      <c r="D240" s="52">
        <v>2.64E-2</v>
      </c>
      <c r="E240" s="53" t="s">
        <v>57</v>
      </c>
      <c r="F240" s="55">
        <f>D240</f>
        <v>2.64E-2</v>
      </c>
      <c r="G240" s="55"/>
      <c r="H240" s="55"/>
      <c r="I240" s="54">
        <f>((100-H240)/100)*G240</f>
        <v>0</v>
      </c>
      <c r="J240" s="54">
        <f>F240*I240</f>
        <v>0</v>
      </c>
      <c r="K240" s="56"/>
      <c r="L240" s="56"/>
      <c r="M240" s="56"/>
    </row>
    <row r="241" spans="1:13">
      <c r="A241" s="1">
        <v>3</v>
      </c>
      <c r="B241" s="51" t="s">
        <v>482</v>
      </c>
      <c r="C241" s="52" t="s">
        <v>483</v>
      </c>
      <c r="D241" s="52">
        <v>0.108</v>
      </c>
      <c r="E241" s="53" t="s">
        <v>57</v>
      </c>
      <c r="F241" s="55">
        <f>D241</f>
        <v>0.108</v>
      </c>
      <c r="G241" s="55"/>
      <c r="H241" s="55"/>
      <c r="I241" s="54">
        <f>((100-H241)/100)*G241</f>
        <v>0</v>
      </c>
      <c r="J241" s="54">
        <f>F241*I241</f>
        <v>0</v>
      </c>
      <c r="K241" s="56"/>
      <c r="L241" s="56"/>
      <c r="M241" s="56"/>
    </row>
    <row r="242" spans="1:13">
      <c r="A242" s="1">
        <v>3</v>
      </c>
      <c r="B242" s="51" t="s">
        <v>484</v>
      </c>
      <c r="C242" s="52" t="s">
        <v>485</v>
      </c>
      <c r="D242" s="52">
        <v>0.108</v>
      </c>
      <c r="E242" s="53" t="s">
        <v>57</v>
      </c>
      <c r="F242" s="55">
        <f>D242</f>
        <v>0.108</v>
      </c>
      <c r="G242" s="55"/>
      <c r="H242" s="55"/>
      <c r="I242" s="54">
        <f>((100-H242)/100)*G242</f>
        <v>0</v>
      </c>
      <c r="J242" s="54">
        <f>F242*I242</f>
        <v>0</v>
      </c>
      <c r="K242" s="56"/>
      <c r="L242" s="56"/>
      <c r="M242" s="56"/>
    </row>
    <row r="243" spans="1:13">
      <c r="A243" s="1">
        <v>3</v>
      </c>
      <c r="B243" s="51" t="s">
        <v>486</v>
      </c>
      <c r="C243" s="52" t="s">
        <v>487</v>
      </c>
      <c r="D243" s="52">
        <v>22.92</v>
      </c>
      <c r="E243" s="53" t="s">
        <v>28</v>
      </c>
      <c r="F243" s="55">
        <f>D243</f>
        <v>22.92</v>
      </c>
      <c r="G243" s="55"/>
      <c r="H243" s="55"/>
      <c r="I243" s="54">
        <f>((100-H243)/100)*G243</f>
        <v>0</v>
      </c>
      <c r="J243" s="54">
        <f>F243*I243</f>
        <v>0</v>
      </c>
      <c r="K243" s="56"/>
      <c r="L243" s="56"/>
      <c r="M243" s="56"/>
    </row>
    <row r="244" spans="1:13">
      <c r="A244" s="1">
        <v>3</v>
      </c>
      <c r="B244" s="51" t="s">
        <v>488</v>
      </c>
      <c r="C244" s="52" t="s">
        <v>489</v>
      </c>
      <c r="D244" s="52">
        <v>2.145E-2</v>
      </c>
      <c r="E244" s="53" t="s">
        <v>138</v>
      </c>
      <c r="F244" s="55">
        <f>D244</f>
        <v>2.145E-2</v>
      </c>
      <c r="G244" s="55"/>
      <c r="H244" s="55"/>
      <c r="I244" s="54">
        <f>((100-H244)/100)*G244</f>
        <v>0</v>
      </c>
      <c r="J244" s="54">
        <f>F244*I244</f>
        <v>0</v>
      </c>
      <c r="K244" s="56"/>
      <c r="L244" s="56"/>
      <c r="M244" s="56"/>
    </row>
    <row r="245" spans="1:13">
      <c r="A245" s="1">
        <v>3</v>
      </c>
      <c r="B245" s="51" t="s">
        <v>490</v>
      </c>
      <c r="C245" s="52" t="s">
        <v>491</v>
      </c>
      <c r="D245" s="52">
        <v>0.43185000000000001</v>
      </c>
      <c r="E245" s="53" t="s">
        <v>138</v>
      </c>
      <c r="F245" s="55">
        <f>D245</f>
        <v>0.43185000000000001</v>
      </c>
      <c r="G245" s="55"/>
      <c r="H245" s="55"/>
      <c r="I245" s="54">
        <f>((100-H245)/100)*G245</f>
        <v>0</v>
      </c>
      <c r="J245" s="54">
        <f>F245*I245</f>
        <v>0</v>
      </c>
      <c r="K245" s="56"/>
      <c r="L245" s="56"/>
      <c r="M245" s="56"/>
    </row>
    <row r="246" spans="1:13">
      <c r="A246" s="1">
        <v>3</v>
      </c>
      <c r="B246" s="51" t="s">
        <v>492</v>
      </c>
      <c r="C246" s="52" t="s">
        <v>493</v>
      </c>
      <c r="D246" s="52">
        <v>2.145E-2</v>
      </c>
      <c r="E246" s="53" t="s">
        <v>138</v>
      </c>
      <c r="F246" s="55">
        <f>D246</f>
        <v>2.145E-2</v>
      </c>
      <c r="G246" s="55"/>
      <c r="H246" s="55"/>
      <c r="I246" s="54">
        <f>((100-H246)/100)*G246</f>
        <v>0</v>
      </c>
      <c r="J246" s="54">
        <f>F246*I246</f>
        <v>0</v>
      </c>
      <c r="K246" s="56"/>
      <c r="L246" s="56"/>
      <c r="M246" s="56"/>
    </row>
    <row r="247" spans="1:13">
      <c r="A247" s="1">
        <v>3</v>
      </c>
      <c r="B247" s="51" t="s">
        <v>494</v>
      </c>
      <c r="C247" s="52" t="s">
        <v>495</v>
      </c>
      <c r="D247" s="52">
        <v>2.145E-2</v>
      </c>
      <c r="E247" s="53" t="s">
        <v>138</v>
      </c>
      <c r="F247" s="55">
        <f>D247</f>
        <v>2.145E-2</v>
      </c>
      <c r="G247" s="55"/>
      <c r="H247" s="55"/>
      <c r="I247" s="54">
        <f>((100-H247)/100)*G247</f>
        <v>0</v>
      </c>
      <c r="J247" s="54">
        <f>F247*I247</f>
        <v>0</v>
      </c>
      <c r="K247" s="56"/>
      <c r="L247" s="56"/>
      <c r="M247" s="56"/>
    </row>
    <row r="248" spans="1:13">
      <c r="A248" s="1">
        <v>3</v>
      </c>
      <c r="B248" s="51" t="s">
        <v>496</v>
      </c>
      <c r="C248" s="52" t="s">
        <v>497</v>
      </c>
      <c r="D248" s="52">
        <v>0.1041</v>
      </c>
      <c r="E248" s="53" t="s">
        <v>138</v>
      </c>
      <c r="F248" s="55">
        <f>D248</f>
        <v>0.1041</v>
      </c>
      <c r="G248" s="55"/>
      <c r="H248" s="55"/>
      <c r="I248" s="54">
        <f>((100-H248)/100)*G248</f>
        <v>0</v>
      </c>
      <c r="J248" s="54">
        <f>F248*I248</f>
        <v>0</v>
      </c>
      <c r="K248" s="56"/>
      <c r="L248" s="56"/>
      <c r="M248" s="56"/>
    </row>
    <row r="249" spans="1:13">
      <c r="A249" s="1">
        <v>3</v>
      </c>
      <c r="B249" s="51" t="s">
        <v>498</v>
      </c>
      <c r="C249" s="52" t="s">
        <v>499</v>
      </c>
      <c r="D249" s="52">
        <v>0.12845000000000001</v>
      </c>
      <c r="E249" s="53" t="s">
        <v>138</v>
      </c>
      <c r="F249" s="55">
        <f>D249</f>
        <v>0.12845000000000001</v>
      </c>
      <c r="G249" s="55"/>
      <c r="H249" s="55"/>
      <c r="I249" s="54">
        <f>((100-H249)/100)*G249</f>
        <v>0</v>
      </c>
      <c r="J249" s="54">
        <f>F249*I249</f>
        <v>0</v>
      </c>
      <c r="K249" s="56"/>
      <c r="L249" s="56"/>
      <c r="M249" s="56"/>
    </row>
    <row r="250" spans="1:13">
      <c r="A250" s="1">
        <v>3</v>
      </c>
      <c r="B250" s="51" t="s">
        <v>500</v>
      </c>
      <c r="C250" s="52" t="s">
        <v>501</v>
      </c>
      <c r="D250" s="52">
        <v>1.46313</v>
      </c>
      <c r="E250" s="53" t="s">
        <v>138</v>
      </c>
      <c r="F250" s="55">
        <f>D250</f>
        <v>1.46313</v>
      </c>
      <c r="G250" s="55"/>
      <c r="H250" s="55"/>
      <c r="I250" s="54">
        <f>((100-H250)/100)*G250</f>
        <v>0</v>
      </c>
      <c r="J250" s="54">
        <f>F250*I250</f>
        <v>0</v>
      </c>
      <c r="K250" s="56"/>
      <c r="L250" s="56"/>
      <c r="M250" s="56"/>
    </row>
    <row r="251" spans="1:13">
      <c r="A251" s="1">
        <v>3</v>
      </c>
      <c r="B251" s="51" t="s">
        <v>502</v>
      </c>
      <c r="C251" s="52" t="s">
        <v>503</v>
      </c>
      <c r="D251" s="52">
        <v>2.4064000000000001</v>
      </c>
      <c r="E251" s="53" t="s">
        <v>28</v>
      </c>
      <c r="F251" s="55">
        <f>D251</f>
        <v>2.4064000000000001</v>
      </c>
      <c r="G251" s="55"/>
      <c r="H251" s="55"/>
      <c r="I251" s="54">
        <f>((100-H251)/100)*G251</f>
        <v>0</v>
      </c>
      <c r="J251" s="54">
        <f>F251*I251</f>
        <v>0</v>
      </c>
      <c r="K251" s="56"/>
      <c r="L251" s="56"/>
      <c r="M251" s="56"/>
    </row>
    <row r="252" spans="1:13">
      <c r="A252" s="1">
        <v>3</v>
      </c>
      <c r="B252" s="51" t="s">
        <v>504</v>
      </c>
      <c r="C252" s="52" t="s">
        <v>505</v>
      </c>
      <c r="D252" s="52">
        <v>0.34366000000000002</v>
      </c>
      <c r="E252" s="53" t="s">
        <v>57</v>
      </c>
      <c r="F252" s="55">
        <f>D252</f>
        <v>0.34366000000000002</v>
      </c>
      <c r="G252" s="55"/>
      <c r="H252" s="55"/>
      <c r="I252" s="54">
        <f>((100-H252)/100)*G252</f>
        <v>0</v>
      </c>
      <c r="J252" s="54">
        <f>F252*I252</f>
        <v>0</v>
      </c>
      <c r="K252" s="56"/>
      <c r="L252" s="56"/>
      <c r="M252" s="56"/>
    </row>
    <row r="253" spans="1:13">
      <c r="A253" s="1">
        <v>3</v>
      </c>
      <c r="B253" s="51" t="s">
        <v>506</v>
      </c>
      <c r="C253" s="52" t="s">
        <v>507</v>
      </c>
      <c r="D253" s="52">
        <v>0.28571999999999997</v>
      </c>
      <c r="E253" s="53" t="s">
        <v>57</v>
      </c>
      <c r="F253" s="55">
        <f>D253</f>
        <v>0.28571999999999997</v>
      </c>
      <c r="G253" s="55"/>
      <c r="H253" s="55"/>
      <c r="I253" s="54">
        <f>((100-H253)/100)*G253</f>
        <v>0</v>
      </c>
      <c r="J253" s="54">
        <f>F253*I253</f>
        <v>0</v>
      </c>
      <c r="K253" s="56"/>
      <c r="L253" s="56"/>
      <c r="M253" s="56"/>
    </row>
    <row r="254" spans="1:13">
      <c r="A254" s="1">
        <v>3</v>
      </c>
      <c r="B254" s="51" t="s">
        <v>508</v>
      </c>
      <c r="C254" s="52" t="s">
        <v>509</v>
      </c>
      <c r="D254" s="52">
        <v>0.92</v>
      </c>
      <c r="E254" s="53" t="s">
        <v>57</v>
      </c>
      <c r="F254" s="55">
        <f>D254</f>
        <v>0.92</v>
      </c>
      <c r="G254" s="55"/>
      <c r="H254" s="55"/>
      <c r="I254" s="54">
        <f>((100-H254)/100)*G254</f>
        <v>0</v>
      </c>
      <c r="J254" s="54">
        <f>F254*I254</f>
        <v>0</v>
      </c>
      <c r="K254" s="56"/>
      <c r="L254" s="56"/>
      <c r="M254" s="56"/>
    </row>
    <row r="255" spans="1:13">
      <c r="A255" s="1">
        <v>3</v>
      </c>
      <c r="B255" s="51" t="s">
        <v>510</v>
      </c>
      <c r="C255" s="52" t="s">
        <v>511</v>
      </c>
      <c r="D255" s="52">
        <v>0.70452000000000004</v>
      </c>
      <c r="E255" s="53" t="s">
        <v>28</v>
      </c>
      <c r="F255" s="55">
        <f>D255</f>
        <v>0.70452000000000004</v>
      </c>
      <c r="G255" s="55"/>
      <c r="H255" s="55"/>
      <c r="I255" s="54">
        <f>((100-H255)/100)*G255</f>
        <v>0</v>
      </c>
      <c r="J255" s="54">
        <f>F255*I255</f>
        <v>0</v>
      </c>
      <c r="K255" s="56"/>
      <c r="L255" s="56"/>
      <c r="M255" s="56"/>
    </row>
    <row r="256" spans="1:13">
      <c r="A256" s="1">
        <v>3</v>
      </c>
      <c r="B256" s="51" t="s">
        <v>512</v>
      </c>
      <c r="C256" s="52" t="s">
        <v>513</v>
      </c>
      <c r="D256" s="52">
        <v>0.27167999999999998</v>
      </c>
      <c r="E256" s="53" t="s">
        <v>435</v>
      </c>
      <c r="F256" s="55">
        <f>D256</f>
        <v>0.27167999999999998</v>
      </c>
      <c r="G256" s="55"/>
      <c r="H256" s="55"/>
      <c r="I256" s="54">
        <f>((100-H256)/100)*G256</f>
        <v>0</v>
      </c>
      <c r="J256" s="54">
        <f>F256*I256</f>
        <v>0</v>
      </c>
      <c r="K256" s="56"/>
      <c r="L256" s="56"/>
      <c r="M256" s="56"/>
    </row>
    <row r="257" spans="1:13">
      <c r="A257" s="1">
        <v>3</v>
      </c>
      <c r="B257" s="51" t="s">
        <v>514</v>
      </c>
      <c r="C257" s="52" t="s">
        <v>515</v>
      </c>
      <c r="D257" s="52">
        <v>1.08E-3</v>
      </c>
      <c r="E257" s="53" t="s">
        <v>435</v>
      </c>
      <c r="F257" s="55">
        <f>D257</f>
        <v>1.08E-3</v>
      </c>
      <c r="G257" s="55"/>
      <c r="H257" s="55"/>
      <c r="I257" s="54">
        <f>((100-H257)/100)*G257</f>
        <v>0</v>
      </c>
      <c r="J257" s="54">
        <f>F257*I257</f>
        <v>0</v>
      </c>
      <c r="K257" s="56"/>
      <c r="L257" s="56"/>
      <c r="M257" s="56"/>
    </row>
    <row r="258" spans="1:13">
      <c r="A258" s="1">
        <v>3</v>
      </c>
      <c r="B258" s="51" t="s">
        <v>516</v>
      </c>
      <c r="C258" s="52" t="s">
        <v>517</v>
      </c>
      <c r="D258" s="52">
        <v>2.8500000000000001E-2</v>
      </c>
      <c r="E258" s="53" t="s">
        <v>435</v>
      </c>
      <c r="F258" s="55">
        <f>D258</f>
        <v>2.8500000000000001E-2</v>
      </c>
      <c r="G258" s="55"/>
      <c r="H258" s="55"/>
      <c r="I258" s="54">
        <f>((100-H258)/100)*G258</f>
        <v>0</v>
      </c>
      <c r="J258" s="54">
        <f>F258*I258</f>
        <v>0</v>
      </c>
      <c r="K258" s="56"/>
      <c r="L258" s="56"/>
      <c r="M258" s="56"/>
    </row>
    <row r="259" spans="1:13">
      <c r="A259" s="1">
        <v>3</v>
      </c>
      <c r="B259" s="51" t="s">
        <v>518</v>
      </c>
      <c r="C259" s="52" t="s">
        <v>519</v>
      </c>
      <c r="D259" s="52">
        <v>2.7254499999999999</v>
      </c>
      <c r="E259" s="53" t="s">
        <v>60</v>
      </c>
      <c r="F259" s="55">
        <f>D259</f>
        <v>2.7254499999999999</v>
      </c>
      <c r="G259" s="55"/>
      <c r="H259" s="55"/>
      <c r="I259" s="54">
        <f>((100-H259)/100)*G259</f>
        <v>0</v>
      </c>
      <c r="J259" s="54">
        <f>F259*I259</f>
        <v>0</v>
      </c>
      <c r="K259" s="56"/>
      <c r="L259" s="56"/>
      <c r="M259" s="56"/>
    </row>
    <row r="260" spans="1:13">
      <c r="A260" s="1">
        <v>3</v>
      </c>
      <c r="B260" s="51" t="s">
        <v>520</v>
      </c>
      <c r="C260" s="52" t="s">
        <v>521</v>
      </c>
      <c r="D260" s="52">
        <v>18.712499999999999</v>
      </c>
      <c r="E260" s="53" t="s">
        <v>28</v>
      </c>
      <c r="F260" s="55">
        <f>D260</f>
        <v>18.712499999999999</v>
      </c>
      <c r="G260" s="55"/>
      <c r="H260" s="55"/>
      <c r="I260" s="54">
        <f>((100-H260)/100)*G260</f>
        <v>0</v>
      </c>
      <c r="J260" s="54">
        <f>F260*I260</f>
        <v>0</v>
      </c>
      <c r="K260" s="56"/>
      <c r="L260" s="56"/>
      <c r="M260" s="56"/>
    </row>
    <row r="261" spans="1:13">
      <c r="A261" s="1">
        <v>3</v>
      </c>
      <c r="B261" s="51" t="s">
        <v>522</v>
      </c>
      <c r="C261" s="52" t="s">
        <v>523</v>
      </c>
      <c r="D261" s="52">
        <v>2.2270000000000002E-2</v>
      </c>
      <c r="E261" s="53" t="s">
        <v>69</v>
      </c>
      <c r="F261" s="55">
        <f>D261</f>
        <v>2.2270000000000002E-2</v>
      </c>
      <c r="G261" s="55"/>
      <c r="H261" s="55"/>
      <c r="I261" s="54">
        <f>((100-H261)/100)*G261</f>
        <v>0</v>
      </c>
      <c r="J261" s="54">
        <f>F261*I261</f>
        <v>0</v>
      </c>
      <c r="K261" s="56"/>
      <c r="L261" s="56"/>
      <c r="M261" s="56"/>
    </row>
    <row r="262" spans="1:13">
      <c r="A262" s="1">
        <v>3</v>
      </c>
      <c r="B262" s="51" t="s">
        <v>524</v>
      </c>
      <c r="C262" s="52" t="s">
        <v>525</v>
      </c>
      <c r="D262" s="52">
        <v>4.1999999999999997E-3</v>
      </c>
      <c r="E262" s="53" t="s">
        <v>69</v>
      </c>
      <c r="F262" s="55">
        <f>D262</f>
        <v>4.1999999999999997E-3</v>
      </c>
      <c r="G262" s="55"/>
      <c r="H262" s="55"/>
      <c r="I262" s="54">
        <f>((100-H262)/100)*G262</f>
        <v>0</v>
      </c>
      <c r="J262" s="54">
        <f>F262*I262</f>
        <v>0</v>
      </c>
      <c r="K262" s="56"/>
      <c r="L262" s="56"/>
      <c r="M262" s="56"/>
    </row>
    <row r="263" spans="1:13">
      <c r="A263" s="1">
        <v>3</v>
      </c>
      <c r="B263" s="51" t="s">
        <v>526</v>
      </c>
      <c r="C263" s="52" t="s">
        <v>527</v>
      </c>
      <c r="D263" s="52">
        <v>3.16E-3</v>
      </c>
      <c r="E263" s="53" t="s">
        <v>31</v>
      </c>
      <c r="F263" s="55">
        <f>D263</f>
        <v>3.16E-3</v>
      </c>
      <c r="G263" s="55"/>
      <c r="H263" s="55"/>
      <c r="I263" s="54">
        <f>((100-H263)/100)*G263</f>
        <v>0</v>
      </c>
      <c r="J263" s="54">
        <f>F263*I263</f>
        <v>0</v>
      </c>
      <c r="K263" s="56"/>
      <c r="L263" s="56"/>
      <c r="M263" s="56"/>
    </row>
    <row r="264" spans="1:13">
      <c r="A264" s="1">
        <v>3</v>
      </c>
      <c r="B264" s="51" t="s">
        <v>528</v>
      </c>
      <c r="C264" s="52" t="s">
        <v>529</v>
      </c>
      <c r="D264" s="52">
        <v>7.4999999999999997E-3</v>
      </c>
      <c r="E264" s="53" t="s">
        <v>31</v>
      </c>
      <c r="F264" s="55">
        <f>D264</f>
        <v>7.4999999999999997E-3</v>
      </c>
      <c r="G264" s="55"/>
      <c r="H264" s="55"/>
      <c r="I264" s="54">
        <f>((100-H264)/100)*G264</f>
        <v>0</v>
      </c>
      <c r="J264" s="54">
        <f>F264*I264</f>
        <v>0</v>
      </c>
      <c r="K264" s="56"/>
      <c r="L264" s="56"/>
      <c r="M264" s="56"/>
    </row>
    <row r="265" spans="1:13">
      <c r="A265" s="1">
        <v>3</v>
      </c>
      <c r="B265" s="51" t="s">
        <v>530</v>
      </c>
      <c r="C265" s="52" t="s">
        <v>531</v>
      </c>
      <c r="D265" s="52">
        <v>62.631900000000002</v>
      </c>
      <c r="E265" s="53" t="s">
        <v>28</v>
      </c>
      <c r="F265" s="55">
        <f>D265</f>
        <v>62.631900000000002</v>
      </c>
      <c r="G265" s="55"/>
      <c r="H265" s="55"/>
      <c r="I265" s="54">
        <f>((100-H265)/100)*G265</f>
        <v>0</v>
      </c>
      <c r="J265" s="54">
        <f>F265*I265</f>
        <v>0</v>
      </c>
      <c r="K265" s="56"/>
      <c r="L265" s="56"/>
      <c r="M265" s="56"/>
    </row>
    <row r="266" spans="1:13">
      <c r="A266" s="1">
        <v>3</v>
      </c>
      <c r="B266" s="51" t="s">
        <v>532</v>
      </c>
      <c r="C266" s="52" t="s">
        <v>533</v>
      </c>
      <c r="D266" s="52">
        <v>24.030840000000001</v>
      </c>
      <c r="E266" s="53" t="s">
        <v>28</v>
      </c>
      <c r="F266" s="55">
        <f>D266</f>
        <v>24.030840000000001</v>
      </c>
      <c r="G266" s="55"/>
      <c r="H266" s="55"/>
      <c r="I266" s="54">
        <f>((100-H266)/100)*G266</f>
        <v>0</v>
      </c>
      <c r="J266" s="54">
        <f>F266*I266</f>
        <v>0</v>
      </c>
      <c r="K266" s="56"/>
      <c r="L266" s="56"/>
      <c r="M266" s="56"/>
    </row>
    <row r="267" spans="1:13">
      <c r="A267" s="1">
        <v>3</v>
      </c>
      <c r="B267" s="51" t="s">
        <v>534</v>
      </c>
      <c r="C267" s="52" t="s">
        <v>535</v>
      </c>
      <c r="D267" s="52">
        <v>2</v>
      </c>
      <c r="E267" s="53" t="s">
        <v>36</v>
      </c>
      <c r="F267" s="55">
        <f>D267</f>
        <v>2</v>
      </c>
      <c r="G267" s="55"/>
      <c r="H267" s="55"/>
      <c r="I267" s="54">
        <f>((100-H267)/100)*G267</f>
        <v>0</v>
      </c>
      <c r="J267" s="54">
        <f>F267*I267</f>
        <v>0</v>
      </c>
      <c r="K267" s="56"/>
      <c r="L267" s="56"/>
      <c r="M267" s="56"/>
    </row>
    <row r="268" spans="1:13">
      <c r="A268" s="1">
        <v>3</v>
      </c>
      <c r="B268" s="51" t="s">
        <v>536</v>
      </c>
      <c r="C268" s="52" t="s">
        <v>537</v>
      </c>
      <c r="D268" s="52">
        <v>2.1970700000000001</v>
      </c>
      <c r="E268" s="53" t="s">
        <v>36</v>
      </c>
      <c r="F268" s="55">
        <f>D268</f>
        <v>2.1970700000000001</v>
      </c>
      <c r="G268" s="55"/>
      <c r="H268" s="55"/>
      <c r="I268" s="54">
        <f>((100-H268)/100)*G268</f>
        <v>0</v>
      </c>
      <c r="J268" s="54">
        <f>F268*I268</f>
        <v>0</v>
      </c>
      <c r="K268" s="56"/>
      <c r="L268" s="56"/>
      <c r="M268" s="56"/>
    </row>
    <row r="269" spans="1:13">
      <c r="A269" s="1">
        <v>3</v>
      </c>
      <c r="B269" s="51" t="s">
        <v>538</v>
      </c>
      <c r="C269" s="52" t="s">
        <v>539</v>
      </c>
      <c r="D269" s="52">
        <v>1.03</v>
      </c>
      <c r="E269" s="53" t="s">
        <v>540</v>
      </c>
      <c r="F269" s="55">
        <f>D269</f>
        <v>1.03</v>
      </c>
      <c r="G269" s="55"/>
      <c r="H269" s="55"/>
      <c r="I269" s="54">
        <f>((100-H269)/100)*G269</f>
        <v>0</v>
      </c>
      <c r="J269" s="54">
        <f>F269*I269</f>
        <v>0</v>
      </c>
      <c r="K269" s="56"/>
      <c r="L269" s="56"/>
      <c r="M269" s="56"/>
    </row>
    <row r="270" spans="1:13">
      <c r="A270" s="1">
        <v>3</v>
      </c>
      <c r="B270" s="47" t="s">
        <v>541</v>
      </c>
      <c r="C270" s="48" t="s">
        <v>542</v>
      </c>
      <c r="D270" s="48">
        <v>25.25121</v>
      </c>
      <c r="E270" s="49" t="s">
        <v>543</v>
      </c>
      <c r="F270" s="58">
        <f>D270</f>
        <v>25.25121</v>
      </c>
      <c r="G270" s="58"/>
      <c r="H270" s="58"/>
      <c r="I270" s="50">
        <f>((100-H270)/100)*G270</f>
        <v>0</v>
      </c>
      <c r="J270" s="50">
        <f>F270*I270</f>
        <v>0</v>
      </c>
      <c r="K270" s="56"/>
      <c r="L270" s="56"/>
      <c r="M270" s="56"/>
    </row>
    <row r="271" spans="1:13">
      <c r="B271" s="59" t="s">
        <v>544</v>
      </c>
      <c r="C271" s="60"/>
      <c r="D271" s="60"/>
      <c r="E271" s="61"/>
      <c r="F271" s="62"/>
      <c r="G271" s="62"/>
      <c r="H271" s="62"/>
      <c r="I271" s="62"/>
      <c r="J271" s="63">
        <f>SUM(J18:J270)</f>
        <v>0</v>
      </c>
    </row>
    <row r="273" spans="2:11">
      <c r="B273" s="6" t="s">
        <v>545</v>
      </c>
    </row>
    <row r="274" spans="2:11" ht="75" customHeight="1">
      <c r="B274" s="64"/>
      <c r="C274" s="65"/>
      <c r="D274" s="65"/>
      <c r="E274" s="66"/>
      <c r="F274" s="67"/>
      <c r="G274" s="67"/>
      <c r="H274" s="67"/>
      <c r="I274" s="67"/>
      <c r="J274" s="67"/>
      <c r="K274" s="68"/>
    </row>
  </sheetData>
  <mergeCells count="22">
    <mergeCell ref="C5:E5"/>
    <mergeCell ref="C6:E6"/>
    <mergeCell ref="F16:M16"/>
    <mergeCell ref="C4:E4"/>
    <mergeCell ref="F4:K4"/>
    <mergeCell ref="C3:E3"/>
    <mergeCell ref="F5:K5"/>
    <mergeCell ref="F6:K6"/>
    <mergeCell ref="F7:K7"/>
    <mergeCell ref="F11:K11"/>
    <mergeCell ref="F8:K8"/>
    <mergeCell ref="F9:K9"/>
    <mergeCell ref="C8:E8"/>
    <mergeCell ref="C9:E9"/>
    <mergeCell ref="F2:K2"/>
    <mergeCell ref="B16:E16"/>
    <mergeCell ref="C10:E10"/>
    <mergeCell ref="C11:E11"/>
    <mergeCell ref="B2:E2"/>
    <mergeCell ref="F3:K3"/>
    <mergeCell ref="C7:E7"/>
    <mergeCell ref="F10:K10"/>
  </mergeCells>
  <pageMargins left="0.35433070866141736" right="0.43307086614173229" top="0.78740157480314965" bottom="0.78740157480314965" header="0.31496062992125984" footer="0.31496062992125984"/>
  <pageSetup paperSize="9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1"/>
  <sheetViews>
    <sheetView workbookViewId="0">
      <selection activeCell="E22" sqref="E22"/>
    </sheetView>
  </sheetViews>
  <sheetFormatPr defaultRowHeight="15"/>
  <cols>
    <col min="1" max="1" width="12.7109375" customWidth="1"/>
    <col min="2" max="2" width="56.42578125" customWidth="1"/>
    <col min="3" max="4" width="10.5703125" customWidth="1"/>
    <col min="9" max="9" width="47.85546875" customWidth="1"/>
    <col min="10" max="10" width="9" bestFit="1" customWidth="1"/>
  </cols>
  <sheetData>
    <row r="1" spans="1:10" ht="21.75" customHeight="1">
      <c r="A1" s="23" t="s">
        <v>4</v>
      </c>
      <c r="B1" s="8"/>
      <c r="C1" s="8"/>
      <c r="D1" s="18"/>
    </row>
    <row r="2" spans="1:10" ht="36">
      <c r="A2" s="24" t="s">
        <v>5</v>
      </c>
      <c r="B2" s="21" t="s">
        <v>6</v>
      </c>
      <c r="C2" s="21" t="s">
        <v>8</v>
      </c>
      <c r="D2" s="21" t="s">
        <v>7</v>
      </c>
      <c r="E2" s="22" t="s">
        <v>23</v>
      </c>
      <c r="F2" s="22" t="s">
        <v>24</v>
      </c>
      <c r="G2" s="22" t="s">
        <v>9</v>
      </c>
      <c r="H2" s="22" t="s">
        <v>10</v>
      </c>
      <c r="I2" s="21" t="s">
        <v>21</v>
      </c>
      <c r="J2" s="21" t="s">
        <v>11</v>
      </c>
    </row>
    <row r="3" spans="1:10">
      <c r="A3" s="25"/>
      <c r="B3" s="25"/>
      <c r="C3" s="25"/>
      <c r="D3" s="25"/>
      <c r="E3" s="25"/>
      <c r="F3" s="25"/>
      <c r="G3" s="25"/>
      <c r="H3" s="25"/>
      <c r="I3" s="25"/>
      <c r="J3" s="25"/>
    </row>
    <row r="4" spans="1:10">
      <c r="A4" s="25"/>
      <c r="B4" s="25"/>
      <c r="C4" s="25"/>
      <c r="D4" s="25"/>
      <c r="E4" s="25"/>
      <c r="F4" s="25"/>
      <c r="G4" s="25"/>
      <c r="H4" s="25"/>
      <c r="I4" s="25"/>
      <c r="J4" s="25"/>
    </row>
    <row r="5" spans="1:10">
      <c r="A5" s="25"/>
      <c r="B5" s="25"/>
      <c r="C5" s="25"/>
      <c r="D5" s="25"/>
      <c r="E5" s="25"/>
      <c r="F5" s="25"/>
      <c r="G5" s="25"/>
      <c r="H5" s="25"/>
      <c r="I5" s="25"/>
      <c r="J5" s="25"/>
    </row>
    <row r="6" spans="1:10">
      <c r="A6" s="25"/>
      <c r="B6" s="25"/>
      <c r="C6" s="25"/>
      <c r="D6" s="25"/>
      <c r="E6" s="25"/>
      <c r="F6" s="25"/>
      <c r="G6" s="25"/>
      <c r="H6" s="25"/>
      <c r="I6" s="25"/>
      <c r="J6" s="25"/>
    </row>
    <row r="7" spans="1:10">
      <c r="A7" s="25"/>
      <c r="B7" s="25"/>
      <c r="C7" s="25"/>
      <c r="D7" s="25"/>
      <c r="E7" s="25"/>
      <c r="F7" s="25"/>
      <c r="G7" s="25"/>
      <c r="H7" s="25"/>
      <c r="I7" s="25"/>
      <c r="J7" s="25"/>
    </row>
    <row r="8" spans="1:10">
      <c r="A8" s="25"/>
      <c r="B8" s="25"/>
      <c r="C8" s="25"/>
      <c r="D8" s="25"/>
      <c r="E8" s="25"/>
      <c r="F8" s="25"/>
      <c r="G8" s="25"/>
      <c r="H8" s="25"/>
      <c r="I8" s="25"/>
      <c r="J8" s="25"/>
    </row>
    <row r="9" spans="1:10">
      <c r="A9" s="25"/>
      <c r="B9" s="25"/>
      <c r="C9" s="25"/>
      <c r="D9" s="25"/>
      <c r="E9" s="25"/>
      <c r="F9" s="25"/>
      <c r="G9" s="25"/>
      <c r="H9" s="25"/>
      <c r="I9" s="25"/>
      <c r="J9" s="25"/>
    </row>
    <row r="10" spans="1:10">
      <c r="A10" s="25"/>
      <c r="B10" s="25"/>
      <c r="C10" s="25"/>
      <c r="D10" s="25"/>
      <c r="E10" s="25"/>
      <c r="F10" s="25"/>
      <c r="G10" s="25"/>
      <c r="H10" s="25"/>
      <c r="I10" s="25"/>
      <c r="J10" s="25"/>
    </row>
    <row r="11" spans="1:10">
      <c r="A11" s="25"/>
      <c r="B11" s="25"/>
      <c r="C11" s="25"/>
      <c r="D11" s="25"/>
      <c r="E11" s="25"/>
      <c r="F11" s="25"/>
      <c r="G11" s="25"/>
      <c r="H11" s="25"/>
      <c r="I11" s="25"/>
      <c r="J11" s="25"/>
    </row>
    <row r="12" spans="1:10">
      <c r="A12" s="25"/>
      <c r="B12" s="25"/>
      <c r="C12" s="25"/>
      <c r="D12" s="25"/>
      <c r="E12" s="25"/>
      <c r="F12" s="25"/>
      <c r="G12" s="25"/>
      <c r="H12" s="25"/>
      <c r="I12" s="25"/>
      <c r="J12" s="25"/>
    </row>
    <row r="13" spans="1:10">
      <c r="A13" s="25"/>
      <c r="B13" s="25"/>
      <c r="C13" s="25"/>
      <c r="D13" s="25"/>
      <c r="E13" s="25"/>
      <c r="F13" s="25"/>
      <c r="G13" s="25"/>
      <c r="H13" s="25"/>
      <c r="I13" s="25"/>
      <c r="J13" s="25"/>
    </row>
    <row r="14" spans="1:10">
      <c r="A14" s="25"/>
      <c r="B14" s="25"/>
      <c r="C14" s="25"/>
      <c r="D14" s="25"/>
      <c r="E14" s="25"/>
      <c r="F14" s="25"/>
      <c r="G14" s="25"/>
      <c r="H14" s="25"/>
      <c r="I14" s="25"/>
      <c r="J14" s="25"/>
    </row>
    <row r="15" spans="1:10">
      <c r="A15" s="25"/>
      <c r="B15" s="25"/>
      <c r="C15" s="25"/>
      <c r="D15" s="25"/>
      <c r="E15" s="25"/>
      <c r="F15" s="25"/>
      <c r="G15" s="25"/>
      <c r="H15" s="25"/>
      <c r="I15" s="25"/>
      <c r="J15" s="25"/>
    </row>
    <row r="16" spans="1:10">
      <c r="A16" s="25"/>
      <c r="B16" s="25"/>
      <c r="C16" s="25"/>
      <c r="D16" s="25"/>
      <c r="E16" s="25"/>
      <c r="F16" s="25"/>
      <c r="G16" s="25"/>
      <c r="H16" s="25"/>
      <c r="I16" s="25"/>
      <c r="J16" s="25"/>
    </row>
    <row r="17" spans="1:10">
      <c r="A17" s="25"/>
      <c r="B17" s="25"/>
      <c r="C17" s="25"/>
      <c r="D17" s="25"/>
      <c r="E17" s="25"/>
      <c r="F17" s="25"/>
      <c r="G17" s="25"/>
      <c r="H17" s="25"/>
      <c r="I17" s="25"/>
      <c r="J17" s="25"/>
    </row>
    <row r="18" spans="1:10">
      <c r="A18" s="25"/>
      <c r="B18" s="25"/>
      <c r="C18" s="25"/>
      <c r="D18" s="25"/>
      <c r="E18" s="25"/>
      <c r="F18" s="25"/>
      <c r="G18" s="25"/>
      <c r="H18" s="25"/>
      <c r="I18" s="25"/>
      <c r="J18" s="25"/>
    </row>
    <row r="19" spans="1:10">
      <c r="A19" s="25"/>
      <c r="B19" s="25"/>
      <c r="C19" s="25"/>
      <c r="D19" s="25"/>
      <c r="E19" s="25"/>
      <c r="F19" s="25"/>
      <c r="G19" s="25"/>
      <c r="H19" s="25"/>
      <c r="I19" s="25"/>
      <c r="J19" s="25"/>
    </row>
    <row r="20" spans="1:10">
      <c r="A20" s="25"/>
      <c r="B20" s="25"/>
      <c r="C20" s="25"/>
      <c r="D20" s="25"/>
      <c r="E20" s="25"/>
      <c r="F20" s="25"/>
      <c r="G20" s="25"/>
      <c r="H20" s="25"/>
      <c r="I20" s="25"/>
      <c r="J20" s="25"/>
    </row>
    <row r="21" spans="1:10">
      <c r="A21" s="25"/>
      <c r="B21" s="25"/>
      <c r="C21" s="25"/>
      <c r="D21" s="25"/>
      <c r="E21" s="25"/>
      <c r="F21" s="25"/>
      <c r="G21" s="25"/>
      <c r="H21" s="25"/>
      <c r="I21" s="25"/>
      <c r="J21" s="25"/>
    </row>
    <row r="22" spans="1:10">
      <c r="A22" s="25"/>
      <c r="B22" s="25"/>
      <c r="C22" s="25"/>
      <c r="D22" s="25"/>
      <c r="E22" s="25"/>
      <c r="F22" s="25"/>
      <c r="G22" s="25"/>
      <c r="H22" s="25"/>
      <c r="I22" s="25"/>
      <c r="J22" s="25"/>
    </row>
    <row r="23" spans="1:10">
      <c r="A23" s="25"/>
      <c r="B23" s="25"/>
      <c r="C23" s="25"/>
      <c r="D23" s="25"/>
      <c r="E23" s="25"/>
      <c r="F23" s="25"/>
      <c r="G23" s="25"/>
      <c r="H23" s="25"/>
      <c r="I23" s="25"/>
      <c r="J23" s="25"/>
    </row>
    <row r="24" spans="1:10">
      <c r="A24" s="25"/>
      <c r="B24" s="25"/>
      <c r="C24" s="25"/>
      <c r="D24" s="25"/>
      <c r="E24" s="25"/>
      <c r="F24" s="25"/>
      <c r="G24" s="25"/>
      <c r="H24" s="25"/>
      <c r="I24" s="25"/>
      <c r="J24" s="25"/>
    </row>
    <row r="25" spans="1:10">
      <c r="A25" s="25"/>
      <c r="B25" s="25"/>
      <c r="C25" s="25"/>
      <c r="D25" s="25"/>
      <c r="E25" s="25"/>
      <c r="F25" s="25"/>
      <c r="G25" s="25"/>
      <c r="H25" s="25"/>
      <c r="I25" s="25"/>
      <c r="J25" s="25"/>
    </row>
    <row r="26" spans="1:10">
      <c r="A26" s="25"/>
      <c r="B26" s="25"/>
      <c r="C26" s="25"/>
      <c r="D26" s="25"/>
      <c r="E26" s="25"/>
      <c r="F26" s="25"/>
      <c r="G26" s="25"/>
      <c r="H26" s="25"/>
      <c r="I26" s="25"/>
      <c r="J26" s="25"/>
    </row>
    <row r="27" spans="1:10">
      <c r="A27" s="25"/>
      <c r="B27" s="25"/>
      <c r="C27" s="25"/>
      <c r="D27" s="25"/>
      <c r="E27" s="25"/>
      <c r="F27" s="25"/>
      <c r="G27" s="25"/>
      <c r="H27" s="25"/>
      <c r="I27" s="25"/>
      <c r="J27" s="25"/>
    </row>
    <row r="28" spans="1:10">
      <c r="A28" s="25"/>
      <c r="B28" s="25"/>
      <c r="C28" s="25"/>
      <c r="D28" s="25"/>
      <c r="E28" s="25"/>
      <c r="F28" s="25"/>
      <c r="G28" s="25"/>
      <c r="H28" s="25"/>
      <c r="I28" s="25"/>
      <c r="J28" s="25"/>
    </row>
    <row r="29" spans="1:10">
      <c r="A29" s="25"/>
      <c r="B29" s="25"/>
      <c r="C29" s="25"/>
      <c r="D29" s="25"/>
      <c r="E29" s="25"/>
      <c r="F29" s="25"/>
      <c r="G29" s="25"/>
      <c r="H29" s="25"/>
      <c r="I29" s="25"/>
      <c r="J29" s="25"/>
    </row>
    <row r="30" spans="1:10">
      <c r="A30" s="25"/>
      <c r="B30" s="25"/>
      <c r="C30" s="25"/>
      <c r="D30" s="25"/>
      <c r="E30" s="25"/>
      <c r="F30" s="25"/>
      <c r="G30" s="25"/>
      <c r="H30" s="25"/>
      <c r="I30" s="25"/>
      <c r="J30" s="25"/>
    </row>
    <row r="31" spans="1:10">
      <c r="A31" s="25"/>
      <c r="B31" s="25"/>
      <c r="C31" s="25"/>
      <c r="D31" s="25"/>
      <c r="E31" s="25"/>
      <c r="F31" s="25"/>
      <c r="G31" s="25"/>
      <c r="H31" s="25"/>
      <c r="I31" s="25"/>
      <c r="J31" s="25"/>
    </row>
    <row r="32" spans="1:10">
      <c r="A32" s="25"/>
      <c r="B32" s="25"/>
      <c r="C32" s="25"/>
      <c r="D32" s="25"/>
      <c r="E32" s="25"/>
      <c r="F32" s="25"/>
      <c r="G32" s="25"/>
      <c r="H32" s="25"/>
      <c r="I32" s="25"/>
      <c r="J32" s="25"/>
    </row>
    <row r="33" spans="1:10">
      <c r="A33" s="25"/>
      <c r="B33" s="25"/>
      <c r="C33" s="25"/>
      <c r="D33" s="25"/>
      <c r="E33" s="25"/>
      <c r="F33" s="25"/>
      <c r="G33" s="25"/>
      <c r="H33" s="25"/>
      <c r="I33" s="25"/>
      <c r="J33" s="25"/>
    </row>
    <row r="34" spans="1:10">
      <c r="A34" s="25"/>
      <c r="B34" s="25"/>
      <c r="C34" s="25"/>
      <c r="D34" s="25"/>
      <c r="E34" s="25"/>
      <c r="F34" s="25"/>
      <c r="G34" s="25"/>
      <c r="H34" s="25"/>
      <c r="I34" s="25"/>
      <c r="J34" s="25"/>
    </row>
    <row r="35" spans="1:10">
      <c r="A35" s="25"/>
      <c r="B35" s="25"/>
      <c r="C35" s="25"/>
      <c r="D35" s="25"/>
      <c r="E35" s="25"/>
      <c r="F35" s="25"/>
      <c r="G35" s="25"/>
      <c r="H35" s="25"/>
      <c r="I35" s="25"/>
      <c r="J35" s="25"/>
    </row>
    <row r="36" spans="1:10">
      <c r="A36" s="25"/>
      <c r="B36" s="25"/>
      <c r="C36" s="25"/>
      <c r="D36" s="25"/>
      <c r="E36" s="25"/>
      <c r="F36" s="25"/>
      <c r="G36" s="25"/>
      <c r="H36" s="25"/>
      <c r="I36" s="25"/>
      <c r="J36" s="25"/>
    </row>
    <row r="37" spans="1:10">
      <c r="A37" s="25"/>
      <c r="B37" s="25"/>
      <c r="C37" s="25"/>
      <c r="D37" s="25"/>
      <c r="E37" s="25"/>
      <c r="F37" s="25"/>
      <c r="G37" s="25"/>
      <c r="H37" s="25"/>
      <c r="I37" s="25"/>
      <c r="J37" s="25"/>
    </row>
    <row r="38" spans="1:10">
      <c r="A38" s="25"/>
      <c r="B38" s="25"/>
      <c r="C38" s="25"/>
      <c r="D38" s="25"/>
      <c r="E38" s="25"/>
      <c r="F38" s="25"/>
      <c r="G38" s="25"/>
      <c r="H38" s="25"/>
      <c r="I38" s="25"/>
      <c r="J38" s="25"/>
    </row>
    <row r="39" spans="1:10">
      <c r="A39" s="25"/>
      <c r="B39" s="25"/>
      <c r="C39" s="25"/>
      <c r="D39" s="25"/>
      <c r="E39" s="25"/>
      <c r="F39" s="25"/>
      <c r="G39" s="25"/>
      <c r="H39" s="25"/>
      <c r="I39" s="25"/>
      <c r="J39" s="25"/>
    </row>
    <row r="40" spans="1:10">
      <c r="A40" s="25"/>
      <c r="B40" s="25"/>
      <c r="C40" s="25"/>
      <c r="D40" s="25"/>
      <c r="E40" s="25"/>
      <c r="F40" s="25"/>
      <c r="G40" s="25"/>
      <c r="H40" s="25"/>
      <c r="I40" s="25"/>
      <c r="J40" s="25"/>
    </row>
    <row r="41" spans="1:10">
      <c r="A41" s="25"/>
      <c r="B41" s="25"/>
      <c r="C41" s="25"/>
      <c r="D41" s="25"/>
      <c r="E41" s="25"/>
      <c r="F41" s="25"/>
      <c r="G41" s="25"/>
      <c r="H41" s="25"/>
      <c r="I41" s="25"/>
      <c r="J41" s="25"/>
    </row>
    <row r="42" spans="1:10">
      <c r="A42" s="25"/>
      <c r="B42" s="25"/>
      <c r="C42" s="25"/>
      <c r="D42" s="25"/>
      <c r="E42" s="25"/>
      <c r="F42" s="25"/>
      <c r="G42" s="25"/>
      <c r="H42" s="25"/>
      <c r="I42" s="25"/>
      <c r="J42" s="25"/>
    </row>
    <row r="43" spans="1:10">
      <c r="A43" s="25"/>
      <c r="B43" s="25"/>
      <c r="C43" s="25"/>
      <c r="D43" s="25"/>
      <c r="E43" s="25"/>
      <c r="F43" s="25"/>
      <c r="G43" s="25"/>
      <c r="H43" s="25"/>
      <c r="I43" s="25"/>
      <c r="J43" s="25"/>
    </row>
    <row r="44" spans="1:10">
      <c r="A44" s="25"/>
      <c r="B44" s="25"/>
      <c r="C44" s="25"/>
      <c r="D44" s="25"/>
      <c r="E44" s="25"/>
      <c r="F44" s="25"/>
      <c r="G44" s="25"/>
      <c r="H44" s="25"/>
      <c r="I44" s="25"/>
      <c r="J44" s="25"/>
    </row>
    <row r="45" spans="1:10">
      <c r="A45" s="25"/>
      <c r="B45" s="25"/>
      <c r="C45" s="25"/>
      <c r="D45" s="25"/>
      <c r="E45" s="25"/>
      <c r="F45" s="25"/>
      <c r="G45" s="25"/>
      <c r="H45" s="25"/>
      <c r="I45" s="25"/>
      <c r="J45" s="25"/>
    </row>
    <row r="46" spans="1:10">
      <c r="A46" s="25"/>
      <c r="B46" s="25"/>
      <c r="C46" s="25"/>
      <c r="D46" s="25"/>
      <c r="E46" s="25"/>
      <c r="F46" s="25"/>
      <c r="G46" s="25"/>
      <c r="H46" s="25"/>
      <c r="I46" s="25"/>
      <c r="J46" s="25"/>
    </row>
    <row r="47" spans="1:10">
      <c r="A47" s="25"/>
      <c r="B47" s="25"/>
      <c r="C47" s="25"/>
      <c r="D47" s="25"/>
      <c r="E47" s="25"/>
      <c r="F47" s="25"/>
      <c r="G47" s="25"/>
      <c r="H47" s="25"/>
      <c r="I47" s="25"/>
      <c r="J47" s="25"/>
    </row>
    <row r="48" spans="1:10">
      <c r="A48" s="25"/>
      <c r="B48" s="25"/>
      <c r="C48" s="25"/>
      <c r="D48" s="25"/>
      <c r="E48" s="25"/>
      <c r="F48" s="25"/>
      <c r="G48" s="25"/>
      <c r="H48" s="25"/>
      <c r="I48" s="25"/>
      <c r="J48" s="25"/>
    </row>
    <row r="49" spans="1:10">
      <c r="A49" s="25"/>
      <c r="B49" s="25"/>
      <c r="C49" s="25"/>
      <c r="D49" s="25"/>
      <c r="E49" s="25"/>
      <c r="F49" s="25"/>
      <c r="G49" s="25"/>
      <c r="H49" s="25"/>
      <c r="I49" s="25"/>
      <c r="J49" s="25"/>
    </row>
    <row r="50" spans="1:10">
      <c r="A50" s="25"/>
      <c r="B50" s="25"/>
      <c r="C50" s="25"/>
      <c r="D50" s="25"/>
      <c r="E50" s="25"/>
      <c r="F50" s="25"/>
      <c r="G50" s="25"/>
      <c r="H50" s="25"/>
      <c r="I50" s="25"/>
      <c r="J50" s="25"/>
    </row>
    <row r="51" spans="1:10">
      <c r="A51" s="25"/>
      <c r="B51" s="25"/>
      <c r="C51" s="25"/>
      <c r="D51" s="25"/>
      <c r="E51" s="25"/>
      <c r="F51" s="25"/>
      <c r="G51" s="25"/>
      <c r="H51" s="25"/>
      <c r="I51" s="25"/>
      <c r="J51" s="25"/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24</vt:i4>
      </vt:variant>
    </vt:vector>
  </HeadingPairs>
  <TitlesOfParts>
    <vt:vector size="26" baseType="lpstr">
      <vt:lpstr>Položky</vt:lpstr>
      <vt:lpstr>Doplňkové položky</vt:lpstr>
      <vt:lpstr>CisloPoptavky</vt:lpstr>
      <vt:lpstr>FirmaDIC</vt:lpstr>
      <vt:lpstr>FirmaICO</vt:lpstr>
      <vt:lpstr>FirmaKontaktOsoba</vt:lpstr>
      <vt:lpstr>FirmaKontaktTelefon</vt:lpstr>
      <vt:lpstr>FirmaKontaktTelefonEmail</vt:lpstr>
      <vt:lpstr>FirmaMisto</vt:lpstr>
      <vt:lpstr>FirmaNazev</vt:lpstr>
      <vt:lpstr>FirmaPSC</vt:lpstr>
      <vt:lpstr>FirmaUlice</vt:lpstr>
      <vt:lpstr>PoptavajiciDIC</vt:lpstr>
      <vt:lpstr>PoptavajiciICO</vt:lpstr>
      <vt:lpstr>PoptavajiciMisto</vt:lpstr>
      <vt:lpstr>PoptavajiciNazev</vt:lpstr>
      <vt:lpstr>PoptavajiciOsoba</vt:lpstr>
      <vt:lpstr>PoptavajiciOsobaMail</vt:lpstr>
      <vt:lpstr>PoptavajiciOsobaTelefon</vt:lpstr>
      <vt:lpstr>PoptavajiciPSC</vt:lpstr>
      <vt:lpstr>PoptavajiciUlice</vt:lpstr>
      <vt:lpstr>PoptavkaNazev</vt:lpstr>
      <vt:lpstr>StavbaCislo</vt:lpstr>
      <vt:lpstr>StavbaNazev</vt:lpstr>
      <vt:lpstr>SubTypDokladu</vt:lpstr>
      <vt:lpstr>Zdroj</vt:lpstr>
    </vt:vector>
  </TitlesOfParts>
  <Company>RTS,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Legner</dc:creator>
  <cp:lastModifiedBy>Michal Legner</cp:lastModifiedBy>
  <cp:lastPrinted>2016-01-13T13:57:09Z</cp:lastPrinted>
  <dcterms:created xsi:type="dcterms:W3CDTF">2010-05-24T08:14:00Z</dcterms:created>
  <dcterms:modified xsi:type="dcterms:W3CDTF">2016-01-13T13:57:54Z</dcterms:modified>
</cp:coreProperties>
</file>